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theme/themeOverride5.xml" ContentType="application/vnd.openxmlformats-officedocument.themeOverrid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theme/themeOverride6.xml" ContentType="application/vnd.openxmlformats-officedocument.themeOverrid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theme/themeOverride7.xml" ContentType="application/vnd.openxmlformats-officedocument.themeOverrid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theme/themeOverride8.xml" ContentType="application/vnd.openxmlformats-officedocument.themeOverrid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theme/themeOverride9.xml" ContentType="application/vnd.openxmlformats-officedocument.themeOverrid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theme/themeOverride10.xml" ContentType="application/vnd.openxmlformats-officedocument.themeOverrid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theme/themeOverride11.xml" ContentType="application/vnd.openxmlformats-officedocument.themeOverrid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theme/themeOverride12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Design\Kyle Hoegh\SignProject\TylerToDo\Done\"/>
    </mc:Choice>
  </mc:AlternateContent>
  <bookViews>
    <workbookView xWindow="240" yWindow="105" windowWidth="21075" windowHeight="9975"/>
  </bookViews>
  <sheets>
    <sheet name="Retro Measurements" sheetId="15" r:id="rId1"/>
    <sheet name="DG3 Red" sheetId="2" r:id="rId2"/>
    <sheet name="DG3 White" sheetId="3" r:id="rId3"/>
    <sheet name="DG3 Yellow" sheetId="4" r:id="rId4"/>
    <sheet name="DG3 Green" sheetId="5" r:id="rId5"/>
    <sheet name="HIP Green" sheetId="6" r:id="rId6"/>
    <sheet name="HIP Red" sheetId="7" r:id="rId7"/>
    <sheet name="HIP White" sheetId="8" r:id="rId8"/>
    <sheet name="HIP Yellow" sheetId="9" r:id="rId9"/>
    <sheet name="VIP Red" sheetId="10" r:id="rId10"/>
    <sheet name="VIP White" sheetId="11" r:id="rId11"/>
    <sheet name="VIP Yellow" sheetId="12" r:id="rId12"/>
    <sheet name="VIP Green" sheetId="13" r:id="rId13"/>
    <sheet name="Complete List" sheetId="1" r:id="rId14"/>
    <sheet name="Sheet14" sheetId="14" r:id="rId15"/>
  </sheets>
  <calcPr calcId="152511"/>
</workbook>
</file>

<file path=xl/calcChain.xml><?xml version="1.0" encoding="utf-8"?>
<calcChain xmlns="http://schemas.openxmlformats.org/spreadsheetml/2006/main">
  <c r="L66" i="15" l="1"/>
  <c r="L67" i="15"/>
  <c r="L68" i="15"/>
  <c r="L69" i="15"/>
  <c r="L70" i="15"/>
  <c r="L71" i="15"/>
  <c r="L72" i="15"/>
  <c r="L73" i="15"/>
  <c r="L74" i="15"/>
  <c r="L75" i="15"/>
  <c r="L76" i="15"/>
  <c r="L77" i="15"/>
  <c r="L78" i="15"/>
  <c r="L79" i="15"/>
  <c r="L80" i="15"/>
  <c r="L81" i="15"/>
  <c r="L82" i="15"/>
  <c r="L83" i="15"/>
  <c r="L84" i="15"/>
  <c r="L85" i="15"/>
  <c r="L86" i="15"/>
  <c r="L87" i="15"/>
  <c r="L88" i="15"/>
  <c r="L89" i="15"/>
  <c r="L90" i="15"/>
  <c r="L91" i="15"/>
  <c r="L92" i="15"/>
  <c r="L93" i="15"/>
  <c r="L94" i="15"/>
  <c r="L95" i="15"/>
  <c r="L96" i="15"/>
  <c r="L97" i="15"/>
  <c r="L98" i="15"/>
  <c r="L99" i="15"/>
  <c r="L100" i="15"/>
  <c r="L101" i="15"/>
  <c r="L102" i="15"/>
  <c r="L103" i="15"/>
  <c r="L104" i="15"/>
  <c r="L105" i="15"/>
  <c r="L106" i="15"/>
  <c r="L107" i="15"/>
  <c r="L108" i="15"/>
  <c r="L109" i="15"/>
  <c r="L110" i="15"/>
  <c r="L111" i="15"/>
  <c r="L112" i="15"/>
  <c r="L113" i="15"/>
  <c r="L114" i="15"/>
  <c r="L115" i="15"/>
  <c r="L116" i="15"/>
  <c r="L117" i="15"/>
  <c r="L118" i="15"/>
  <c r="L119" i="15"/>
  <c r="L120" i="15"/>
  <c r="L65" i="15"/>
  <c r="M3" i="15" l="1"/>
  <c r="M4" i="15"/>
  <c r="M5" i="15"/>
  <c r="M6" i="15"/>
  <c r="M7" i="15"/>
  <c r="M8" i="15"/>
  <c r="M9" i="15"/>
  <c r="M10" i="15"/>
  <c r="M11" i="15"/>
  <c r="M12" i="15"/>
  <c r="M13" i="15"/>
  <c r="M14" i="15"/>
  <c r="M15" i="15"/>
  <c r="M16" i="15"/>
  <c r="M17" i="15"/>
  <c r="M18" i="15"/>
  <c r="M19" i="15"/>
  <c r="M20" i="15"/>
  <c r="M21" i="15"/>
  <c r="M22" i="15"/>
  <c r="M23" i="15"/>
  <c r="M24" i="15"/>
  <c r="M25" i="15"/>
  <c r="M26" i="15"/>
  <c r="M27" i="15"/>
  <c r="M28" i="15"/>
  <c r="M29" i="15"/>
  <c r="M30" i="15"/>
  <c r="M31" i="15"/>
  <c r="M32" i="15"/>
  <c r="M33" i="15"/>
  <c r="M34" i="15"/>
  <c r="M35" i="15"/>
  <c r="M36" i="15"/>
  <c r="M37" i="15"/>
  <c r="M38" i="15"/>
  <c r="M39" i="15"/>
  <c r="M40" i="15"/>
  <c r="M41" i="15"/>
  <c r="M42" i="15"/>
  <c r="M43" i="15"/>
  <c r="M44" i="15"/>
  <c r="M45" i="15"/>
  <c r="M46" i="15"/>
  <c r="M47" i="15"/>
  <c r="M48" i="15"/>
  <c r="M49" i="15"/>
  <c r="M50" i="15"/>
  <c r="M51" i="15"/>
  <c r="M52" i="15"/>
  <c r="M53" i="15"/>
  <c r="M54" i="15"/>
  <c r="M55" i="15"/>
  <c r="M56" i="15"/>
  <c r="M57" i="15"/>
  <c r="M58" i="15"/>
  <c r="M59" i="15"/>
  <c r="M60" i="15"/>
  <c r="M61" i="15"/>
  <c r="M62" i="15"/>
  <c r="M63" i="15"/>
  <c r="M64" i="15"/>
</calcChain>
</file>

<file path=xl/sharedStrings.xml><?xml version="1.0" encoding="utf-8"?>
<sst xmlns="http://schemas.openxmlformats.org/spreadsheetml/2006/main" count="1478" uniqueCount="173">
  <si>
    <t>Agency</t>
  </si>
  <si>
    <t>Inv. ID#</t>
  </si>
  <si>
    <t>Sign#</t>
  </si>
  <si>
    <t>MUTCD code</t>
  </si>
  <si>
    <t>Description</t>
  </si>
  <si>
    <t>Year</t>
  </si>
  <si>
    <t>Sheeting type</t>
  </si>
  <si>
    <t>background color</t>
  </si>
  <si>
    <t>Legend Color</t>
  </si>
  <si>
    <t>Orientation</t>
  </si>
  <si>
    <r>
      <t>Background value (0.2</t>
    </r>
    <r>
      <rPr>
        <b/>
        <sz val="8"/>
        <color theme="1"/>
        <rFont val="Calibri"/>
        <family val="2"/>
      </rPr>
      <t>˚)</t>
    </r>
  </si>
  <si>
    <r>
      <t>Background value (0.5</t>
    </r>
    <r>
      <rPr>
        <b/>
        <sz val="8"/>
        <color theme="1"/>
        <rFont val="Calibri"/>
        <family val="2"/>
      </rPr>
      <t>˚)</t>
    </r>
  </si>
  <si>
    <t>Legend Value (0.2˚)</t>
  </si>
  <si>
    <t xml:space="preserve">Legend value  (0.5˚) </t>
  </si>
  <si>
    <t>EC film</t>
  </si>
  <si>
    <t>Age (2015-year)</t>
  </si>
  <si>
    <t>Install Date (Test Deck)</t>
  </si>
  <si>
    <t>HIP</t>
  </si>
  <si>
    <t>VIP</t>
  </si>
  <si>
    <t>DG3</t>
  </si>
  <si>
    <t>EC</t>
  </si>
  <si>
    <t>Yellow</t>
  </si>
  <si>
    <t>Red</t>
  </si>
  <si>
    <t>White</t>
  </si>
  <si>
    <t>Green</t>
  </si>
  <si>
    <t>South</t>
  </si>
  <si>
    <t>West</t>
  </si>
  <si>
    <t>East</t>
  </si>
  <si>
    <t>North</t>
  </si>
  <si>
    <t xml:space="preserve"> 89 Y I H S 001</t>
  </si>
  <si>
    <t xml:space="preserve"> 89 R I V W 001</t>
  </si>
  <si>
    <t xml:space="preserve"> 90 W I H S 001</t>
  </si>
  <si>
    <t xml:space="preserve"> 91 G I H S 001</t>
  </si>
  <si>
    <t xml:space="preserve"> 91 R I H E 001</t>
  </si>
  <si>
    <t xml:space="preserve"> 91 W I H S 001</t>
  </si>
  <si>
    <t xml:space="preserve"> 91 Y I H S 001</t>
  </si>
  <si>
    <t xml:space="preserve"> 92 G I H S 001</t>
  </si>
  <si>
    <t xml:space="preserve"> 93 W I H W 001</t>
  </si>
  <si>
    <t xml:space="preserve"> 94 W I H E 001</t>
  </si>
  <si>
    <t xml:space="preserve"> 94 G I H E 001</t>
  </si>
  <si>
    <t xml:space="preserve"> 94 Y I H N 001</t>
  </si>
  <si>
    <t xml:space="preserve"> 96 R I V W 001</t>
  </si>
  <si>
    <t xml:space="preserve"> 96 Y I H S 001</t>
  </si>
  <si>
    <t xml:space="preserve"> 96 W I H N 002</t>
  </si>
  <si>
    <t xml:space="preserve"> 96 W I H N 001</t>
  </si>
  <si>
    <t xml:space="preserve"> 96 W I H S 001</t>
  </si>
  <si>
    <t xml:space="preserve"> 97 Y I H N 001</t>
  </si>
  <si>
    <t xml:space="preserve"> 97 R I V S 001</t>
  </si>
  <si>
    <t xml:space="preserve"> 97 R I V E 001</t>
  </si>
  <si>
    <t xml:space="preserve"> 97 R I V E 002</t>
  </si>
  <si>
    <t xml:space="preserve"> 97 R I V E 003</t>
  </si>
  <si>
    <t xml:space="preserve"> 98 W I H N 001</t>
  </si>
  <si>
    <t xml:space="preserve"> 98 Y I H N 001</t>
  </si>
  <si>
    <t xml:space="preserve"> 99 Y I H S 001</t>
  </si>
  <si>
    <t xml:space="preserve"> 99 Y I V N 001</t>
  </si>
  <si>
    <t xml:space="preserve"> 99 Y I V W 001</t>
  </si>
  <si>
    <t xml:space="preserve"> 99 Y I V S 001</t>
  </si>
  <si>
    <t xml:space="preserve"> 99 R I V E 001</t>
  </si>
  <si>
    <t xml:space="preserve"> 99 R I V E 002</t>
  </si>
  <si>
    <t xml:space="preserve"> 99 R I V W 001</t>
  </si>
  <si>
    <t xml:space="preserve"> 00 Y I V S 001</t>
  </si>
  <si>
    <t xml:space="preserve"> 00 Y I H S 001</t>
  </si>
  <si>
    <t xml:space="preserve"> 00 W I H N 001</t>
  </si>
  <si>
    <t xml:space="preserve"> 00 W I H S 001</t>
  </si>
  <si>
    <t xml:space="preserve"> 00 G I H N 001</t>
  </si>
  <si>
    <t xml:space="preserve"> 00 G I H S 001</t>
  </si>
  <si>
    <t xml:space="preserve"> 01 R I V W 001</t>
  </si>
  <si>
    <t xml:space="preserve"> 03 W I V N 001</t>
  </si>
  <si>
    <t xml:space="preserve"> 04 G E V S 001</t>
  </si>
  <si>
    <t xml:space="preserve"> 04 R I V S 001</t>
  </si>
  <si>
    <t xml:space="preserve"> 04 R I V W 001</t>
  </si>
  <si>
    <t xml:space="preserve"> 04 Y I V S 001</t>
  </si>
  <si>
    <t xml:space="preserve"> 04 W I V S 001</t>
  </si>
  <si>
    <t xml:space="preserve"> 05 W I V N 001</t>
  </si>
  <si>
    <t xml:space="preserve"> 06 R I D N 001</t>
  </si>
  <si>
    <t xml:space="preserve"> 06 Y I D W 001</t>
  </si>
  <si>
    <t xml:space="preserve"> 07 W I D E 001</t>
  </si>
  <si>
    <t xml:space="preserve"> 07 R I D E 001</t>
  </si>
  <si>
    <t xml:space="preserve"> 07 R I D W 001</t>
  </si>
  <si>
    <t xml:space="preserve"> 07 G E D S 001</t>
  </si>
  <si>
    <t xml:space="preserve"> 07 G E D S 002</t>
  </si>
  <si>
    <t xml:space="preserve"> 07 G E D N 001</t>
  </si>
  <si>
    <t xml:space="preserve"> 08 Y I D S 001</t>
  </si>
  <si>
    <t xml:space="preserve"> 08 Y I D S 002</t>
  </si>
  <si>
    <t xml:space="preserve"> 10 W I D E 001</t>
  </si>
  <si>
    <t xml:space="preserve"> 10 R I D E 001</t>
  </si>
  <si>
    <t xml:space="preserve"> 10 G E D N 001</t>
  </si>
  <si>
    <t xml:space="preserve"> 10 G E D S 001</t>
  </si>
  <si>
    <t xml:space="preserve"> 11 R I D W 001</t>
  </si>
  <si>
    <t xml:space="preserve"> 11 R I D N 001</t>
  </si>
  <si>
    <t xml:space="preserve"> 11 R I D S 001</t>
  </si>
  <si>
    <t>MnDOT Research</t>
  </si>
  <si>
    <t>Yes</t>
  </si>
  <si>
    <t>S</t>
  </si>
  <si>
    <t>D</t>
  </si>
  <si>
    <t>I</t>
  </si>
  <si>
    <t>R</t>
  </si>
  <si>
    <t>N</t>
  </si>
  <si>
    <t>W</t>
  </si>
  <si>
    <t>E</t>
  </si>
  <si>
    <t>G</t>
  </si>
  <si>
    <t>Y</t>
  </si>
  <si>
    <t>V</t>
  </si>
  <si>
    <t>H</t>
  </si>
  <si>
    <t>y</t>
  </si>
  <si>
    <t>x</t>
  </si>
  <si>
    <t># of this type</t>
  </si>
  <si>
    <t>Face Direction</t>
  </si>
  <si>
    <t>Vip, Hip. Or Dg3</t>
  </si>
  <si>
    <t>Inked or EC</t>
  </si>
  <si>
    <t>Color</t>
  </si>
  <si>
    <t>Install Year</t>
  </si>
  <si>
    <t>0.5 Alpha Background</t>
  </si>
  <si>
    <t>0.2 Alpha Background</t>
  </si>
  <si>
    <t>Barcode</t>
  </si>
  <si>
    <t>Msrmt Number</t>
  </si>
  <si>
    <t>61,1</t>
  </si>
  <si>
    <t>96 R I V N 001</t>
  </si>
  <si>
    <t>96 R I V N 002</t>
  </si>
  <si>
    <t>96 Y I H N 001</t>
  </si>
  <si>
    <t>99 G I H N 001</t>
  </si>
  <si>
    <t>99 G I H N 002</t>
  </si>
  <si>
    <t>01 R I D S 001</t>
  </si>
  <si>
    <t>04 Y I V N 001</t>
  </si>
  <si>
    <t>05 R I D N 001</t>
  </si>
  <si>
    <t>05 Y I V N 001</t>
  </si>
  <si>
    <t>84 G I V S 001</t>
  </si>
  <si>
    <t>89 G I H E 001</t>
  </si>
  <si>
    <t>89 G I H E 002</t>
  </si>
  <si>
    <t>89 G I H N 001</t>
  </si>
  <si>
    <t>89 G I H S 001</t>
  </si>
  <si>
    <t>89 G I H W 001</t>
  </si>
  <si>
    <t>89 G I H W 002</t>
  </si>
  <si>
    <t>89 R I V S 001</t>
  </si>
  <si>
    <t>96 Y I H N 002</t>
  </si>
  <si>
    <t>97 Y I H E 001</t>
  </si>
  <si>
    <t>97 Y I H W 001</t>
  </si>
  <si>
    <t>98 R I H S 001</t>
  </si>
  <si>
    <t>98 R I V N 001</t>
  </si>
  <si>
    <t>98 R I V S 001</t>
  </si>
  <si>
    <t>98 Y I H S 001</t>
  </si>
  <si>
    <t>99 G I H E 001</t>
  </si>
  <si>
    <t>99 G I H S 001</t>
  </si>
  <si>
    <t>99 G I H W 001</t>
  </si>
  <si>
    <t>99 R I V S 001</t>
  </si>
  <si>
    <t>99 Y I V N 002</t>
  </si>
  <si>
    <t>99 Y I V S 002</t>
  </si>
  <si>
    <t>00 R I V S 001</t>
  </si>
  <si>
    <t>00 W I H N 001</t>
  </si>
  <si>
    <t>00 W I H S 001</t>
  </si>
  <si>
    <t>02 Y I V E 001</t>
  </si>
  <si>
    <t>03 R I V W 001</t>
  </si>
  <si>
    <t>04 R I V E 001</t>
  </si>
  <si>
    <t>04 R I V N 001</t>
  </si>
  <si>
    <t>04 R I V S 002</t>
  </si>
  <si>
    <t>05 Y I V N 002</t>
  </si>
  <si>
    <t>05 Y I V N 003</t>
  </si>
  <si>
    <t>05 Y I V S 001</t>
  </si>
  <si>
    <t>06 R I D W 001</t>
  </si>
  <si>
    <t>07 R I D N 001</t>
  </si>
  <si>
    <t>07 W I D N 001</t>
  </si>
  <si>
    <t>07 Y I D E 001</t>
  </si>
  <si>
    <t>07 Y I D S 001</t>
  </si>
  <si>
    <t>08 R I D S 001</t>
  </si>
  <si>
    <t>10 W I D S 001</t>
  </si>
  <si>
    <t>11 R I D E 001</t>
  </si>
  <si>
    <t>11 R I D E 002</t>
  </si>
  <si>
    <t>11 W I D N 001</t>
  </si>
  <si>
    <t>12 R I D E 001</t>
  </si>
  <si>
    <t>12 Y I D E 001</t>
  </si>
  <si>
    <t>13 R I D S 001</t>
  </si>
  <si>
    <t>13 W I D E 001</t>
  </si>
  <si>
    <t>14 R I D N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</si>
</sst>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;@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sz val="10"/>
      <color indexed="8"/>
      <name val="Arial"/>
      <family val="2"/>
    </font>
    <font>
      <sz val="10"/>
      <name val="Helv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0" fontId="21" fillId="0" borderId="0"/>
    <xf numFmtId="0" fontId="2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18" fillId="33" borderId="10" xfId="0" applyFont="1" applyFill="1" applyBorder="1" applyAlignment="1">
      <alignment horizontal="center" wrapText="1"/>
    </xf>
    <xf numFmtId="0" fontId="18" fillId="33" borderId="10" xfId="0" applyFont="1" applyFill="1" applyBorder="1" applyAlignment="1">
      <alignment horizontal="left" wrapText="1"/>
    </xf>
    <xf numFmtId="0" fontId="18" fillId="33" borderId="10" xfId="0" applyFont="1" applyFill="1" applyBorder="1" applyAlignment="1">
      <alignment wrapText="1"/>
    </xf>
    <xf numFmtId="165" fontId="18" fillId="33" borderId="10" xfId="0" applyNumberFormat="1" applyFont="1" applyFill="1" applyBorder="1" applyAlignment="1">
      <alignment wrapText="1"/>
    </xf>
    <xf numFmtId="164" fontId="18" fillId="33" borderId="10" xfId="0" applyNumberFormat="1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2" fillId="0" borderId="0" xfId="45" applyAlignment="1">
      <alignment horizontal="center"/>
    </xf>
    <xf numFmtId="0" fontId="0" fillId="0" borderId="0" xfId="0" applyFill="1"/>
    <xf numFmtId="0" fontId="22" fillId="0" borderId="0" xfId="45" applyFill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5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3" xfId="43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DG3 Red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rgbClr val="FF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3119695608518734"/>
                  <c:y val="0.33293419663087787"/>
                </c:manualLayout>
              </c:layout>
              <c:numFmt formatCode="General" sourceLinked="0"/>
            </c:trendlineLbl>
          </c:trendline>
          <c:xVal>
            <c:numRef>
              <c:f>'DG3 Red'!$H$2:$H$8</c:f>
              <c:numCache>
                <c:formatCode>General</c:formatCode>
                <c:ptCount val="7"/>
                <c:pt idx="0">
                  <c:v>9</c:v>
                </c:pt>
                <c:pt idx="1">
                  <c:v>8</c:v>
                </c:pt>
                <c:pt idx="2">
                  <c:v>8</c:v>
                </c:pt>
                <c:pt idx="3">
                  <c:v>5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</c:numCache>
            </c:numRef>
          </c:xVal>
          <c:yVal>
            <c:numRef>
              <c:f>'DG3 Red'!$M$2:$M$8</c:f>
              <c:numCache>
                <c:formatCode>General</c:formatCode>
                <c:ptCount val="7"/>
                <c:pt idx="0">
                  <c:v>120</c:v>
                </c:pt>
                <c:pt idx="1">
                  <c:v>131</c:v>
                </c:pt>
                <c:pt idx="2">
                  <c:v>149</c:v>
                </c:pt>
                <c:pt idx="3">
                  <c:v>95</c:v>
                </c:pt>
                <c:pt idx="4">
                  <c:v>133</c:v>
                </c:pt>
                <c:pt idx="5">
                  <c:v>79.8</c:v>
                </c:pt>
                <c:pt idx="6">
                  <c:v>105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3479824"/>
        <c:axId val="313480216"/>
      </c:scatterChart>
      <c:valAx>
        <c:axId val="313479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</a:t>
                </a:r>
                <a:r>
                  <a:rPr lang="en-US" baseline="0"/>
                  <a:t> in Service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13480216"/>
        <c:crosses val="autoZero"/>
        <c:crossBetween val="midCat"/>
      </c:valAx>
      <c:valAx>
        <c:axId val="3134802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1347982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9668950167"/>
          <c:y val="8.8086046735570828E-2"/>
          <c:w val="0.18243307474305742"/>
          <c:h val="0.1267308691449820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DG3 White 2014</a:t>
            </a:r>
          </a:p>
        </c:rich>
      </c:tx>
      <c:layout>
        <c:manualLayout>
          <c:xMode val="edge"/>
          <c:yMode val="edge"/>
          <c:x val="0.44319247594050748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'DG3 White'!$M$1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ysClr val="windowText" lastClr="00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8898840769903761"/>
                  <c:y val="0.34589447918272959"/>
                </c:manualLayout>
              </c:layout>
              <c:numFmt formatCode="General" sourceLinked="0"/>
            </c:trendlineLbl>
          </c:trendline>
          <c:xVal>
            <c:numRef>
              <c:f>'DG3 White'!$H$2:$H$3</c:f>
              <c:numCache>
                <c:formatCode>General</c:formatCode>
                <c:ptCount val="2"/>
                <c:pt idx="0">
                  <c:v>8</c:v>
                </c:pt>
                <c:pt idx="1">
                  <c:v>5</c:v>
                </c:pt>
              </c:numCache>
            </c:numRef>
          </c:xVal>
          <c:yVal>
            <c:numRef>
              <c:f>'DG3 White'!$M$2:$M$3</c:f>
              <c:numCache>
                <c:formatCode>General</c:formatCode>
                <c:ptCount val="2"/>
                <c:pt idx="0">
                  <c:v>782</c:v>
                </c:pt>
                <c:pt idx="1">
                  <c:v>642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3481000"/>
        <c:axId val="313481392"/>
      </c:scatterChart>
      <c:valAx>
        <c:axId val="313481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layout>
            <c:manualLayout>
              <c:xMode val="edge"/>
              <c:yMode val="edge"/>
              <c:x val="0.39940354330708661"/>
              <c:y val="0.9365876120952214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13481392"/>
        <c:crosses val="autoZero"/>
        <c:crossBetween val="midCat"/>
      </c:valAx>
      <c:valAx>
        <c:axId val="31348139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1348100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369203849"/>
          <c:y val="0.3786671510183881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DG3 Yellow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'DG3 Yellow'!$M$1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FFFF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3831764096372129"/>
                  <c:y val="0.28595545206084466"/>
                </c:manualLayout>
              </c:layout>
              <c:numFmt formatCode="General" sourceLinked="0"/>
            </c:trendlineLbl>
          </c:trendline>
          <c:xVal>
            <c:numRef>
              <c:f>'DG3 Yellow'!$H$2:$H$4</c:f>
              <c:numCache>
                <c:formatCode>General</c:formatCode>
                <c:ptCount val="3"/>
                <c:pt idx="0">
                  <c:v>9</c:v>
                </c:pt>
                <c:pt idx="1">
                  <c:v>7</c:v>
                </c:pt>
                <c:pt idx="2">
                  <c:v>7</c:v>
                </c:pt>
              </c:numCache>
            </c:numRef>
          </c:xVal>
          <c:yVal>
            <c:numRef>
              <c:f>'DG3 Yellow'!$M$2:$M$4</c:f>
              <c:numCache>
                <c:formatCode>General</c:formatCode>
                <c:ptCount val="3"/>
                <c:pt idx="0">
                  <c:v>470</c:v>
                </c:pt>
                <c:pt idx="1">
                  <c:v>422</c:v>
                </c:pt>
                <c:pt idx="2">
                  <c:v>453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3482176"/>
        <c:axId val="313482568"/>
      </c:scatterChart>
      <c:valAx>
        <c:axId val="3134821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</a:t>
                </a:r>
                <a:r>
                  <a:rPr lang="en-US" baseline="0"/>
                  <a:t> in Service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13482568"/>
        <c:crosses val="autoZero"/>
        <c:crossBetween val="midCat"/>
      </c:valAx>
      <c:valAx>
        <c:axId val="3134825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1348217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806649169"/>
          <c:y val="0.52961042647943168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DG3 Green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'DG3 Green'!$M$1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00B05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453188523848312"/>
                  <c:y val="0.27616631494550214"/>
                </c:manualLayout>
              </c:layout>
              <c:numFmt formatCode="General" sourceLinked="0"/>
            </c:trendlineLbl>
          </c:trendline>
          <c:xVal>
            <c:numRef>
              <c:f>'DG3 Green'!$H$2:$H$7</c:f>
              <c:numCache>
                <c:formatCode>General</c:formatCode>
                <c:ptCount val="6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5</c:v>
                </c:pt>
                <c:pt idx="4">
                  <c:v>5</c:v>
                </c:pt>
              </c:numCache>
            </c:numRef>
          </c:xVal>
          <c:yVal>
            <c:numRef>
              <c:f>'DG3 Green'!$M$2:$M$7</c:f>
              <c:numCache>
                <c:formatCode>General</c:formatCode>
                <c:ptCount val="6"/>
                <c:pt idx="0">
                  <c:v>127</c:v>
                </c:pt>
                <c:pt idx="1">
                  <c:v>118</c:v>
                </c:pt>
                <c:pt idx="2">
                  <c:v>131</c:v>
                </c:pt>
                <c:pt idx="3">
                  <c:v>149</c:v>
                </c:pt>
                <c:pt idx="4">
                  <c:v>150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7989160"/>
        <c:axId val="367989552"/>
      </c:scatterChart>
      <c:valAx>
        <c:axId val="367989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89552"/>
        <c:crosses val="autoZero"/>
        <c:crossBetween val="midCat"/>
      </c:valAx>
      <c:valAx>
        <c:axId val="3679895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8916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76513711647"/>
          <c:y val="0.70636350571452344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HIP Green </a:t>
            </a:r>
            <a:r>
              <a:rPr lang="en-US" sz="1800" b="1" i="0" baseline="0">
                <a:effectLst/>
              </a:rPr>
              <a:t>2014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40430349283262668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'HIP Green'!$M$1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00B05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611450030284676"/>
                  <c:y val="0.2153994669082297"/>
                </c:manualLayout>
              </c:layout>
              <c:numFmt formatCode="General" sourceLinked="0"/>
            </c:trendlineLbl>
          </c:trendline>
          <c:xVal>
            <c:numRef>
              <c:f>'HIP Green'!$H$2:$H$6</c:f>
              <c:numCache>
                <c:formatCode>General</c:formatCode>
                <c:ptCount val="5"/>
                <c:pt idx="0">
                  <c:v>24</c:v>
                </c:pt>
                <c:pt idx="1">
                  <c:v>23</c:v>
                </c:pt>
                <c:pt idx="2">
                  <c:v>21</c:v>
                </c:pt>
                <c:pt idx="3">
                  <c:v>15</c:v>
                </c:pt>
                <c:pt idx="4">
                  <c:v>15</c:v>
                </c:pt>
              </c:numCache>
            </c:numRef>
          </c:xVal>
          <c:yVal>
            <c:numRef>
              <c:f>'HIP Green'!$M$2:$M$6</c:f>
              <c:numCache>
                <c:formatCode>General</c:formatCode>
                <c:ptCount val="5"/>
                <c:pt idx="0">
                  <c:v>58.3</c:v>
                </c:pt>
                <c:pt idx="1">
                  <c:v>61.6</c:v>
                </c:pt>
                <c:pt idx="2">
                  <c:v>60.7</c:v>
                </c:pt>
                <c:pt idx="3">
                  <c:v>52.5</c:v>
                </c:pt>
                <c:pt idx="4">
                  <c:v>58.2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7990336"/>
        <c:axId val="367990728"/>
      </c:scatterChart>
      <c:valAx>
        <c:axId val="367990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0728"/>
        <c:crosses val="autoZero"/>
        <c:crossBetween val="midCat"/>
      </c:valAx>
      <c:valAx>
        <c:axId val="3679907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033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806649169"/>
          <c:y val="0.52961042647943168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HIP Red </a:t>
            </a:r>
            <a:r>
              <a:rPr lang="en-US" sz="1800" b="1" i="0" baseline="0">
                <a:effectLst/>
              </a:rPr>
              <a:t>2014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'HIP Red'!$H$2:$L$2</c:f>
              <c:strCache>
                <c:ptCount val="1"/>
                <c:pt idx="0">
                  <c:v>24 HIP Red East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FF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3119695608518734"/>
                  <c:y val="0.33293419663087787"/>
                </c:manualLayout>
              </c:layout>
              <c:numFmt formatCode="General" sourceLinked="0"/>
            </c:trendlineLbl>
          </c:trendline>
          <c:xVal>
            <c:numRef>
              <c:f>'HIP Red'!$H$2</c:f>
              <c:numCache>
                <c:formatCode>General</c:formatCode>
                <c:ptCount val="1"/>
                <c:pt idx="0">
                  <c:v>24</c:v>
                </c:pt>
              </c:numCache>
            </c:numRef>
          </c:xVal>
          <c:yVal>
            <c:numRef>
              <c:f>'HIP Red'!$M$2</c:f>
              <c:numCache>
                <c:formatCode>General</c:formatCode>
                <c:ptCount val="1"/>
                <c:pt idx="0">
                  <c:v>22.8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7991512"/>
        <c:axId val="367991904"/>
      </c:scatterChart>
      <c:valAx>
        <c:axId val="367991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1904"/>
        <c:crosses val="autoZero"/>
        <c:crossBetween val="midCat"/>
      </c:valAx>
      <c:valAx>
        <c:axId val="3679919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151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806649169"/>
          <c:y val="0.52961042647943168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HIP White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'HIP White'!$M$1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ysClr val="windowText" lastClr="00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5890371375179716"/>
                  <c:y val="0.50300298426660861"/>
                </c:manualLayout>
              </c:layout>
              <c:numFmt formatCode="General" sourceLinked="0"/>
            </c:trendlineLbl>
          </c:trendline>
          <c:xVal>
            <c:numRef>
              <c:f>'HIP White'!$H$2:$H$11</c:f>
              <c:numCache>
                <c:formatCode>General</c:formatCode>
                <c:ptCount val="10"/>
                <c:pt idx="0">
                  <c:v>25</c:v>
                </c:pt>
                <c:pt idx="1">
                  <c:v>24</c:v>
                </c:pt>
                <c:pt idx="2">
                  <c:v>22</c:v>
                </c:pt>
                <c:pt idx="3">
                  <c:v>21</c:v>
                </c:pt>
                <c:pt idx="4">
                  <c:v>19</c:v>
                </c:pt>
                <c:pt idx="5">
                  <c:v>19</c:v>
                </c:pt>
                <c:pt idx="6">
                  <c:v>19</c:v>
                </c:pt>
                <c:pt idx="7">
                  <c:v>17</c:v>
                </c:pt>
                <c:pt idx="8">
                  <c:v>15</c:v>
                </c:pt>
                <c:pt idx="9">
                  <c:v>15</c:v>
                </c:pt>
              </c:numCache>
            </c:numRef>
          </c:xVal>
          <c:yVal>
            <c:numRef>
              <c:f>'HIP White'!$M$2:$M$11</c:f>
              <c:numCache>
                <c:formatCode>General</c:formatCode>
                <c:ptCount val="10"/>
                <c:pt idx="0">
                  <c:v>265</c:v>
                </c:pt>
                <c:pt idx="1">
                  <c:v>251</c:v>
                </c:pt>
                <c:pt idx="2">
                  <c:v>273</c:v>
                </c:pt>
                <c:pt idx="3">
                  <c:v>264</c:v>
                </c:pt>
                <c:pt idx="4">
                  <c:v>297</c:v>
                </c:pt>
                <c:pt idx="5">
                  <c:v>303</c:v>
                </c:pt>
                <c:pt idx="6">
                  <c:v>297</c:v>
                </c:pt>
                <c:pt idx="7">
                  <c:v>184</c:v>
                </c:pt>
                <c:pt idx="8">
                  <c:v>281</c:v>
                </c:pt>
                <c:pt idx="9">
                  <c:v>225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7992688"/>
        <c:axId val="367993080"/>
      </c:scatterChart>
      <c:valAx>
        <c:axId val="367992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3080"/>
        <c:crosses val="autoZero"/>
        <c:crossBetween val="midCat"/>
      </c:valAx>
      <c:valAx>
        <c:axId val="36799308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268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806649169"/>
          <c:y val="0.52961042647943168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HIP Yellow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0.10181709819023714"/>
          <c:y val="9.8396593090464599E-2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'HIP Yellow'!$M$1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FFFF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335838806175429"/>
                  <c:y val="-0.25304924108364402"/>
                </c:manualLayout>
              </c:layout>
              <c:numFmt formatCode="General" sourceLinked="0"/>
            </c:trendlineLbl>
          </c:trendline>
          <c:xVal>
            <c:numRef>
              <c:f>'HIP Yellow'!$H$2:$H$9</c:f>
              <c:numCache>
                <c:formatCode>General</c:formatCode>
                <c:ptCount val="8"/>
                <c:pt idx="0">
                  <c:v>26</c:v>
                </c:pt>
                <c:pt idx="1">
                  <c:v>24</c:v>
                </c:pt>
                <c:pt idx="2">
                  <c:v>21</c:v>
                </c:pt>
                <c:pt idx="3">
                  <c:v>19</c:v>
                </c:pt>
                <c:pt idx="4">
                  <c:v>18</c:v>
                </c:pt>
                <c:pt idx="5">
                  <c:v>17</c:v>
                </c:pt>
                <c:pt idx="6">
                  <c:v>16</c:v>
                </c:pt>
                <c:pt idx="7">
                  <c:v>15</c:v>
                </c:pt>
              </c:numCache>
            </c:numRef>
          </c:xVal>
          <c:yVal>
            <c:numRef>
              <c:f>'HIP Yellow'!$M$2:$M$9</c:f>
              <c:numCache>
                <c:formatCode>General</c:formatCode>
                <c:ptCount val="8"/>
                <c:pt idx="0">
                  <c:v>39.799999999999997</c:v>
                </c:pt>
                <c:pt idx="1">
                  <c:v>2.1</c:v>
                </c:pt>
                <c:pt idx="2">
                  <c:v>164</c:v>
                </c:pt>
                <c:pt idx="3">
                  <c:v>195</c:v>
                </c:pt>
                <c:pt idx="4">
                  <c:v>209</c:v>
                </c:pt>
                <c:pt idx="5">
                  <c:v>227</c:v>
                </c:pt>
                <c:pt idx="6">
                  <c:v>188</c:v>
                </c:pt>
                <c:pt idx="7">
                  <c:v>220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7993864"/>
        <c:axId val="367994256"/>
      </c:scatterChart>
      <c:valAx>
        <c:axId val="367993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4256"/>
        <c:crosses val="autoZero"/>
        <c:crossBetween val="midCat"/>
      </c:valAx>
      <c:valAx>
        <c:axId val="3679942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386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6079840458"/>
          <c:y val="0.62688514146682628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VIP Red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'VIP Red'!$M$1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FF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346066282104709"/>
                  <c:y val="-0.16771961666985369"/>
                </c:manualLayout>
              </c:layout>
              <c:numFmt formatCode="General" sourceLinked="0"/>
            </c:trendlineLbl>
          </c:trendline>
          <c:xVal>
            <c:numRef>
              <c:f>'VIP Red'!$H$2:$H$13</c:f>
              <c:numCache>
                <c:formatCode>General</c:formatCode>
                <c:ptCount val="12"/>
                <c:pt idx="0">
                  <c:v>26</c:v>
                </c:pt>
                <c:pt idx="1">
                  <c:v>19</c:v>
                </c:pt>
                <c:pt idx="2">
                  <c:v>18</c:v>
                </c:pt>
                <c:pt idx="3">
                  <c:v>18</c:v>
                </c:pt>
                <c:pt idx="4">
                  <c:v>18</c:v>
                </c:pt>
                <c:pt idx="5">
                  <c:v>18</c:v>
                </c:pt>
                <c:pt idx="6">
                  <c:v>16</c:v>
                </c:pt>
                <c:pt idx="7">
                  <c:v>16</c:v>
                </c:pt>
                <c:pt idx="8">
                  <c:v>16</c:v>
                </c:pt>
                <c:pt idx="9">
                  <c:v>14</c:v>
                </c:pt>
                <c:pt idx="10">
                  <c:v>11</c:v>
                </c:pt>
                <c:pt idx="11">
                  <c:v>11</c:v>
                </c:pt>
              </c:numCache>
            </c:numRef>
          </c:xVal>
          <c:yVal>
            <c:numRef>
              <c:f>'VIP Red'!$M$2:$M$13</c:f>
              <c:numCache>
                <c:formatCode>General</c:formatCode>
                <c:ptCount val="12"/>
                <c:pt idx="0">
                  <c:v>76.099999999999994</c:v>
                </c:pt>
                <c:pt idx="1">
                  <c:v>49.7</c:v>
                </c:pt>
                <c:pt idx="2">
                  <c:v>60</c:v>
                </c:pt>
                <c:pt idx="3">
                  <c:v>60.3</c:v>
                </c:pt>
                <c:pt idx="4">
                  <c:v>57.1</c:v>
                </c:pt>
                <c:pt idx="5">
                  <c:v>131</c:v>
                </c:pt>
                <c:pt idx="6">
                  <c:v>76.900000000000006</c:v>
                </c:pt>
                <c:pt idx="7">
                  <c:v>89.2</c:v>
                </c:pt>
                <c:pt idx="8">
                  <c:v>149</c:v>
                </c:pt>
                <c:pt idx="9">
                  <c:v>105</c:v>
                </c:pt>
                <c:pt idx="10">
                  <c:v>133</c:v>
                </c:pt>
                <c:pt idx="11">
                  <c:v>102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7995040"/>
        <c:axId val="367995432"/>
      </c:scatterChart>
      <c:valAx>
        <c:axId val="367995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5432"/>
        <c:crosses val="autoZero"/>
        <c:crossBetween val="midCat"/>
      </c:valAx>
      <c:valAx>
        <c:axId val="36799543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504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5824432108"/>
          <c:y val="0.677199600231156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VIP White 2014</a:t>
            </a:r>
          </a:p>
        </c:rich>
      </c:tx>
      <c:layout>
        <c:manualLayout>
          <c:xMode val="edge"/>
          <c:yMode val="edge"/>
          <c:x val="0.40633602202163754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'VIP White'!$M$1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ysClr val="windowText" lastClr="00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4352106139171628"/>
                  <c:y val="-4.8141606069659039E-2"/>
                </c:manualLayout>
              </c:layout>
              <c:numFmt formatCode="General" sourceLinked="0"/>
            </c:trendlineLbl>
          </c:trendline>
          <c:xVal>
            <c:numRef>
              <c:f>'VIP White'!$H$2:$H$4</c:f>
              <c:numCache>
                <c:formatCode>General</c:formatCode>
                <c:ptCount val="3"/>
                <c:pt idx="0">
                  <c:v>12</c:v>
                </c:pt>
                <c:pt idx="1">
                  <c:v>11</c:v>
                </c:pt>
                <c:pt idx="2">
                  <c:v>10</c:v>
                </c:pt>
              </c:numCache>
            </c:numRef>
          </c:xVal>
          <c:yVal>
            <c:numRef>
              <c:f>'VIP White'!$M$2:$M$4</c:f>
              <c:numCache>
                <c:formatCode>General</c:formatCode>
                <c:ptCount val="3"/>
                <c:pt idx="0">
                  <c:v>459</c:v>
                </c:pt>
                <c:pt idx="1">
                  <c:v>445</c:v>
                </c:pt>
                <c:pt idx="2">
                  <c:v>444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7996216"/>
        <c:axId val="366477168"/>
      </c:scatterChart>
      <c:valAx>
        <c:axId val="367996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6477168"/>
        <c:crosses val="autoZero"/>
        <c:crossBetween val="midCat"/>
      </c:valAx>
      <c:valAx>
        <c:axId val="3664771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799621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6359387998"/>
          <c:y val="0.46564252765625497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VIP Yellow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'VIP Yellow'!$M$1</c:f>
              <c:strCache>
                <c:ptCount val="1"/>
                <c:pt idx="0">
                  <c:v>Background value (0.2˚)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FFFF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5570642084373602"/>
                  <c:y val="0.28818335557360131"/>
                </c:manualLayout>
              </c:layout>
              <c:numFmt formatCode="General" sourceLinked="0"/>
            </c:trendlineLbl>
          </c:trendline>
          <c:xVal>
            <c:numRef>
              <c:f>'VIP Yellow'!$H$2:$H$6</c:f>
              <c:numCache>
                <c:formatCode>General</c:formatCode>
                <c:ptCount val="5"/>
                <c:pt idx="0">
                  <c:v>16</c:v>
                </c:pt>
                <c:pt idx="1">
                  <c:v>16</c:v>
                </c:pt>
                <c:pt idx="2">
                  <c:v>16</c:v>
                </c:pt>
                <c:pt idx="3">
                  <c:v>15</c:v>
                </c:pt>
                <c:pt idx="4">
                  <c:v>11</c:v>
                </c:pt>
              </c:numCache>
            </c:numRef>
          </c:xVal>
          <c:yVal>
            <c:numRef>
              <c:f>'VIP Yellow'!$M$2:$M$6</c:f>
              <c:numCache>
                <c:formatCode>General</c:formatCode>
                <c:ptCount val="5"/>
                <c:pt idx="0">
                  <c:v>371</c:v>
                </c:pt>
                <c:pt idx="1">
                  <c:v>358</c:v>
                </c:pt>
                <c:pt idx="2">
                  <c:v>371</c:v>
                </c:pt>
                <c:pt idx="3">
                  <c:v>397</c:v>
                </c:pt>
                <c:pt idx="4">
                  <c:v>383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477952"/>
        <c:axId val="366478344"/>
      </c:scatterChart>
      <c:valAx>
        <c:axId val="366477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in Service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6478344"/>
        <c:crosses val="autoZero"/>
        <c:crossBetween val="midCat"/>
      </c:valAx>
      <c:valAx>
        <c:axId val="36647834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647795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6359387998"/>
          <c:y val="7.5709469130588236E-2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VIP Green 2014</a:t>
            </a:r>
          </a:p>
        </c:rich>
      </c:tx>
      <c:layout>
        <c:manualLayout>
          <c:xMode val="edge"/>
          <c:yMode val="edge"/>
          <c:x val="0.40430356308201199"/>
          <c:y val="0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9876290463692036E-2"/>
          <c:y val="0.10510527844055151"/>
          <c:w val="0.77897152410743176"/>
          <c:h val="0.78547275906730407"/>
        </c:manualLayout>
      </c:layout>
      <c:scatterChart>
        <c:scatterStyle val="lineMarker"/>
        <c:varyColors val="0"/>
        <c:ser>
          <c:idx val="0"/>
          <c:order val="0"/>
          <c:tx>
            <c:strRef>
              <c:f>'VIP Green'!$H$2:$L$2</c:f>
              <c:strCache>
                <c:ptCount val="1"/>
                <c:pt idx="0">
                  <c:v>11 VIP Green North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00B05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23119695608518734"/>
                  <c:y val="0.33293419663087787"/>
                </c:manualLayout>
              </c:layout>
              <c:numFmt formatCode="General" sourceLinked="0"/>
            </c:trendlineLbl>
          </c:trendline>
          <c:xVal>
            <c:numRef>
              <c:f>'VIP Green'!$H$2</c:f>
              <c:numCache>
                <c:formatCode>General</c:formatCode>
                <c:ptCount val="1"/>
                <c:pt idx="0">
                  <c:v>11</c:v>
                </c:pt>
              </c:numCache>
            </c:numRef>
          </c:xVal>
          <c:yVal>
            <c:numRef>
              <c:f>'VIP Green'!$M$2</c:f>
              <c:numCache>
                <c:formatCode>General</c:formatCode>
                <c:ptCount val="1"/>
                <c:pt idx="0">
                  <c:v>97.4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479128"/>
        <c:axId val="366479520"/>
      </c:scatterChart>
      <c:valAx>
        <c:axId val="366479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</a:t>
                </a:r>
                <a:r>
                  <a:rPr lang="en-US" baseline="0"/>
                  <a:t> in Service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6479520"/>
        <c:crosses val="autoZero"/>
        <c:crossBetween val="midCat"/>
      </c:valAx>
      <c:valAx>
        <c:axId val="3664795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Retroreflectivity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6647912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941546806649169"/>
          <c:y val="0.52961042647943168"/>
          <c:w val="0.20584526766368968"/>
          <c:h val="0.1352625791377351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219074</xdr:colOff>
      <xdr:row>9</xdr:row>
      <xdr:rowOff>185736</xdr:rowOff>
    </xdr:from>
    <xdr:to>
      <xdr:col>18</xdr:col>
      <xdr:colOff>571499</xdr:colOff>
      <xdr:row>28</xdr:row>
      <xdr:rowOff>190499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5</xdr:row>
      <xdr:rowOff>171450</xdr:rowOff>
    </xdr:from>
    <xdr:to>
      <xdr:col>14</xdr:col>
      <xdr:colOff>514350</xdr:colOff>
      <xdr:row>23</xdr:row>
      <xdr:rowOff>23812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209549</xdr:colOff>
      <xdr:row>6</xdr:row>
      <xdr:rowOff>38100</xdr:rowOff>
    </xdr:from>
    <xdr:to>
      <xdr:col>16</xdr:col>
      <xdr:colOff>561974</xdr:colOff>
      <xdr:row>23</xdr:row>
      <xdr:rowOff>23812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152399</xdr:colOff>
      <xdr:row>7</xdr:row>
      <xdr:rowOff>133349</xdr:rowOff>
    </xdr:from>
    <xdr:to>
      <xdr:col>19</xdr:col>
      <xdr:colOff>200024</xdr:colOff>
      <xdr:row>27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542925</xdr:colOff>
      <xdr:row>8</xdr:row>
      <xdr:rowOff>138111</xdr:rowOff>
    </xdr:from>
    <xdr:to>
      <xdr:col>17</xdr:col>
      <xdr:colOff>123825</xdr:colOff>
      <xdr:row>26</xdr:row>
      <xdr:rowOff>104774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5</xdr:row>
      <xdr:rowOff>152401</xdr:rowOff>
    </xdr:from>
    <xdr:to>
      <xdr:col>16</xdr:col>
      <xdr:colOff>400050</xdr:colOff>
      <xdr:row>23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133349</xdr:colOff>
      <xdr:row>11</xdr:row>
      <xdr:rowOff>128587</xdr:rowOff>
    </xdr:from>
    <xdr:to>
      <xdr:col>15</xdr:col>
      <xdr:colOff>504824</xdr:colOff>
      <xdr:row>33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400049</xdr:colOff>
      <xdr:row>10</xdr:row>
      <xdr:rowOff>128587</xdr:rowOff>
    </xdr:from>
    <xdr:to>
      <xdr:col>17</xdr:col>
      <xdr:colOff>238124</xdr:colOff>
      <xdr:row>30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381000</xdr:colOff>
      <xdr:row>14</xdr:row>
      <xdr:rowOff>14287</xdr:rowOff>
    </xdr:from>
    <xdr:to>
      <xdr:col>16</xdr:col>
      <xdr:colOff>514350</xdr:colOff>
      <xdr:row>33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6</xdr:row>
      <xdr:rowOff>114300</xdr:rowOff>
    </xdr:from>
    <xdr:to>
      <xdr:col>17</xdr:col>
      <xdr:colOff>361950</xdr:colOff>
      <xdr:row>23</xdr:row>
      <xdr:rowOff>52387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7</xdr:row>
      <xdr:rowOff>161925</xdr:rowOff>
    </xdr:from>
    <xdr:to>
      <xdr:col>17</xdr:col>
      <xdr:colOff>361950</xdr:colOff>
      <xdr:row>23</xdr:row>
      <xdr:rowOff>23812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8</xdr:row>
      <xdr:rowOff>138112</xdr:rowOff>
    </xdr:from>
    <xdr:to>
      <xdr:col>14</xdr:col>
      <xdr:colOff>514350</xdr:colOff>
      <xdr:row>27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6%20R.xlsx" TargetMode="External"/><Relationship Id="rId18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7%20Y.xlsx" TargetMode="External"/><Relationship Id="rId26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9%20Y%20N.xlsx" TargetMode="External"/><Relationship Id="rId39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3%20W.xlsx" TargetMode="External"/><Relationship Id="rId21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7%20R%20E%202.xlsx" TargetMode="External"/><Relationship Id="rId34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0%20W%20N.xlsx" TargetMode="External"/><Relationship Id="rId42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4%20R%20W.xlsx" TargetMode="External"/><Relationship Id="rId47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6%20Y.xlsx" TargetMode="External"/><Relationship Id="rId50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7%20R%20W.xlsx" TargetMode="External"/><Relationship Id="rId55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8%20Y%20S%202.xlsx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1%20Y.xlsx" TargetMode="External"/><Relationship Id="rId2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89%20R.xlsx" TargetMode="External"/><Relationship Id="rId16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6%20W%20N%201.xlsx" TargetMode="External"/><Relationship Id="rId20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7%20R%20E%201.xlsx" TargetMode="External"/><Relationship Id="rId29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9%20R%20E%201.xlsx" TargetMode="External"/><Relationship Id="rId41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4%20R%20S.xlsx" TargetMode="External"/><Relationship Id="rId54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8%20Y%20S%201.xlsx" TargetMode="External"/><Relationship Id="rId62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11%20R%20S.xlsx" TargetMode="External"/><Relationship Id="rId1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89%20Y.xlsx" TargetMode="External"/><Relationship Id="rId6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1%20W.xlsx" TargetMode="External"/><Relationship Id="rId11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4%20G.xlsx" TargetMode="External"/><Relationship Id="rId24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8%20Y.xlsx" TargetMode="External"/><Relationship Id="rId32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0%20Y%20V.xlsx" TargetMode="External"/><Relationship Id="rId37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0%20G%20S.xlsx" TargetMode="External"/><Relationship Id="rId40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4%20G.xlsx" TargetMode="External"/><Relationship Id="rId45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5%20W.xlsx" TargetMode="External"/><Relationship Id="rId53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7%20G%20N.xlsx" TargetMode="External"/><Relationship Id="rId58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10%20G%20N.xlsx" TargetMode="External"/><Relationship Id="rId5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1%20R.xlsx" TargetMode="External"/><Relationship Id="rId15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6%20W%20N%202.xlsx" TargetMode="External"/><Relationship Id="rId23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8%20W.xlsx" TargetMode="External"/><Relationship Id="rId28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9%20Y%20V%20S.xlsx" TargetMode="External"/><Relationship Id="rId36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0%20G%20N.xlsx" TargetMode="External"/><Relationship Id="rId49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7%20R%20E.xlsx" TargetMode="External"/><Relationship Id="rId57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10%20R.xlsx" TargetMode="External"/><Relationship Id="rId61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11%20R%20N.xlsx" TargetMode="External"/><Relationship Id="rId10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4%20W.xlsx" TargetMode="External"/><Relationship Id="rId19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7%20R%20S.xlsx" TargetMode="External"/><Relationship Id="rId31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9%20R%20W.xlsx" TargetMode="External"/><Relationship Id="rId44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4%20W.xlsx" TargetMode="External"/><Relationship Id="rId52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7%20G%20S%202.xlsx" TargetMode="External"/><Relationship Id="rId60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11%20R%20W.xlsx" TargetMode="External"/><Relationship Id="rId4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1%20G.xlsx" TargetMode="External"/><Relationship Id="rId9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3%20W.xlsx" TargetMode="External"/><Relationship Id="rId14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6%20Y.xlsx" TargetMode="External"/><Relationship Id="rId22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7%20R%20E%203.xlsx" TargetMode="External"/><Relationship Id="rId27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9%20Y%20W.xlsx" TargetMode="External"/><Relationship Id="rId30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9%20R%20E%202.xlsx" TargetMode="External"/><Relationship Id="rId35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0%20W%20S.xlsx" TargetMode="External"/><Relationship Id="rId43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4%20Y.xlsx" TargetMode="External"/><Relationship Id="rId48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7%20W.xlsx" TargetMode="External"/><Relationship Id="rId56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10%20W.xlsx" TargetMode="External"/><Relationship Id="rId8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2%20G.xlsx" TargetMode="External"/><Relationship Id="rId51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7%20G%20S%201.xlsx" TargetMode="External"/><Relationship Id="rId3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0%20W.xlsx" TargetMode="External"/><Relationship Id="rId12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4%20Y.xlsx" TargetMode="External"/><Relationship Id="rId17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6%20W%20S.xlsx" TargetMode="External"/><Relationship Id="rId25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99%20Y%20H%20S.xlsx" TargetMode="External"/><Relationship Id="rId33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0%20Y%20H.xlsx" TargetMode="External"/><Relationship Id="rId38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1%20R.xlsx" TargetMode="External"/><Relationship Id="rId46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06%20R.xlsx" TargetMode="External"/><Relationship Id="rId59" Type="http://schemas.openxmlformats.org/officeDocument/2006/relationships/hyperlink" Target="file:///\\Ad\mrl\SECTIONS\RESEARCH\Design\Matt%20Lebens\SIGN%20Retroreflectivity%20Project%20LRRB%20943\Project%20Data%20Collection%20-%20complete%20database,%20Color%20&amp;%20Retro\Project%20Data%20Collection%20-%20Annual%20tests%20MnDOT%20test%20deck\Yearly%20Sign%20Measurements\10%20G%20S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1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S72" sqref="S72"/>
    </sheetView>
  </sheetViews>
  <sheetFormatPr defaultRowHeight="15" x14ac:dyDescent="0.25"/>
  <cols>
    <col min="1" max="1" width="18.28515625" style="8" customWidth="1"/>
    <col min="2" max="4" width="23.140625" style="9" customWidth="1"/>
    <col min="5" max="5" width="20.28515625" style="9" customWidth="1"/>
    <col min="6" max="10" width="20" style="9" customWidth="1"/>
    <col min="11" max="11" width="23" style="8" customWidth="1"/>
    <col min="12" max="18" width="23.140625" style="9" customWidth="1"/>
    <col min="19" max="22" width="13.7109375" style="9" customWidth="1"/>
    <col min="23" max="23" width="13.85546875" style="8" customWidth="1"/>
    <col min="24" max="24" width="12.42578125" style="8" customWidth="1"/>
    <col min="25" max="25" width="13.5703125" style="8" customWidth="1"/>
    <col min="26" max="16384" width="9.140625" style="8"/>
  </cols>
  <sheetData>
    <row r="1" spans="1:25" x14ac:dyDescent="0.25">
      <c r="A1" s="8" t="s">
        <v>115</v>
      </c>
      <c r="B1" s="14" t="s">
        <v>114</v>
      </c>
      <c r="C1" s="16" t="s">
        <v>113</v>
      </c>
      <c r="D1" s="15" t="s">
        <v>112</v>
      </c>
      <c r="E1" s="16" t="s">
        <v>113</v>
      </c>
      <c r="F1" s="15" t="s">
        <v>112</v>
      </c>
      <c r="G1" s="16" t="s">
        <v>113</v>
      </c>
      <c r="H1" s="15" t="s">
        <v>112</v>
      </c>
      <c r="I1" s="16" t="s">
        <v>113</v>
      </c>
      <c r="J1" s="15" t="s">
        <v>112</v>
      </c>
      <c r="L1" s="14" t="s">
        <v>111</v>
      </c>
      <c r="M1" s="14" t="s">
        <v>111</v>
      </c>
      <c r="N1" s="14" t="s">
        <v>110</v>
      </c>
      <c r="O1" s="14" t="s">
        <v>109</v>
      </c>
      <c r="P1" s="14" t="s">
        <v>108</v>
      </c>
      <c r="Q1" s="14" t="s">
        <v>107</v>
      </c>
      <c r="R1" s="14" t="s">
        <v>106</v>
      </c>
      <c r="S1" s="14" t="s">
        <v>101</v>
      </c>
      <c r="T1" s="14" t="s">
        <v>105</v>
      </c>
      <c r="U1" s="14" t="s">
        <v>104</v>
      </c>
      <c r="V1" s="14"/>
      <c r="W1" s="14" t="s">
        <v>101</v>
      </c>
      <c r="X1" s="14" t="s">
        <v>105</v>
      </c>
      <c r="Y1" s="14" t="s">
        <v>104</v>
      </c>
    </row>
    <row r="2" spans="1:25" x14ac:dyDescent="0.25">
      <c r="B2" s="14"/>
      <c r="C2" s="14">
        <v>2013</v>
      </c>
      <c r="D2" s="14"/>
      <c r="E2" s="14">
        <v>2014</v>
      </c>
      <c r="F2" s="15"/>
      <c r="G2" s="14">
        <v>2015</v>
      </c>
      <c r="H2" s="15"/>
      <c r="I2" s="14">
        <v>2016</v>
      </c>
      <c r="J2" s="15"/>
      <c r="L2" s="14"/>
      <c r="M2" s="14"/>
      <c r="N2" s="14"/>
      <c r="O2" s="14"/>
      <c r="P2" s="14"/>
      <c r="Q2" s="14"/>
      <c r="R2" s="14"/>
      <c r="S2" s="14">
        <v>2013</v>
      </c>
      <c r="T2" s="14"/>
      <c r="U2" s="14"/>
      <c r="V2" s="14"/>
      <c r="W2" s="14">
        <v>2014</v>
      </c>
      <c r="X2" s="14"/>
      <c r="Y2" s="14"/>
    </row>
    <row r="3" spans="1:25" x14ac:dyDescent="0.25">
      <c r="A3" s="8">
        <v>1</v>
      </c>
      <c r="B3" s="11" t="s">
        <v>29</v>
      </c>
      <c r="C3" s="9">
        <v>45.3</v>
      </c>
      <c r="D3" s="9">
        <v>21.9</v>
      </c>
      <c r="E3" s="8">
        <v>39.799999999999997</v>
      </c>
      <c r="F3" s="8">
        <v>19.600000000000001</v>
      </c>
      <c r="G3" s="8">
        <v>38.299999999999997</v>
      </c>
      <c r="H3" s="8">
        <v>18.100000000000001</v>
      </c>
      <c r="I3" s="8">
        <v>32.6</v>
      </c>
      <c r="J3" s="8">
        <v>16.100000000000001</v>
      </c>
      <c r="L3" s="9">
        <v>89</v>
      </c>
      <c r="M3" s="9">
        <f t="shared" ref="M3:M33" si="0">L3+1900</f>
        <v>1989</v>
      </c>
      <c r="N3" s="9" t="s">
        <v>101</v>
      </c>
      <c r="O3" s="9" t="s">
        <v>95</v>
      </c>
      <c r="P3" s="9" t="s">
        <v>103</v>
      </c>
      <c r="Q3" s="9" t="s">
        <v>93</v>
      </c>
      <c r="R3" s="9">
        <v>1</v>
      </c>
      <c r="S3" s="9">
        <v>22.254999999999999</v>
      </c>
      <c r="T3" s="9">
        <v>0.49243999999999999</v>
      </c>
      <c r="U3" s="9">
        <v>0.46145000000000003</v>
      </c>
      <c r="W3" s="8">
        <v>22.271999999999998</v>
      </c>
      <c r="X3" s="8">
        <v>0.49342000000000003</v>
      </c>
      <c r="Y3" s="8">
        <v>0.46089000000000002</v>
      </c>
    </row>
    <row r="4" spans="1:25" x14ac:dyDescent="0.25">
      <c r="A4" s="12">
        <v>2</v>
      </c>
      <c r="B4" s="13" t="s">
        <v>30</v>
      </c>
      <c r="C4" s="10">
        <v>76.099999999999994</v>
      </c>
      <c r="D4" s="10">
        <v>29.6</v>
      </c>
      <c r="E4" s="12"/>
      <c r="F4" s="12"/>
      <c r="G4" s="12">
        <v>73.8</v>
      </c>
      <c r="H4" s="12">
        <v>27.4</v>
      </c>
      <c r="I4" s="12">
        <v>73.2</v>
      </c>
      <c r="J4" s="12">
        <v>26.8</v>
      </c>
      <c r="K4" s="12"/>
      <c r="L4" s="10">
        <v>89</v>
      </c>
      <c r="M4" s="10">
        <f t="shared" si="0"/>
        <v>1989</v>
      </c>
      <c r="N4" s="10" t="s">
        <v>96</v>
      </c>
      <c r="O4" s="10" t="s">
        <v>95</v>
      </c>
      <c r="P4" s="10" t="s">
        <v>102</v>
      </c>
      <c r="Q4" s="10" t="s">
        <v>98</v>
      </c>
      <c r="R4" s="10">
        <v>1</v>
      </c>
      <c r="S4" s="10">
        <v>5.7039999999999997</v>
      </c>
      <c r="T4" s="10">
        <v>0.59723999999999999</v>
      </c>
      <c r="U4" s="10">
        <v>0.31279000000000001</v>
      </c>
      <c r="V4" s="10"/>
      <c r="W4" s="12"/>
      <c r="X4" s="12"/>
      <c r="Y4" s="12"/>
    </row>
    <row r="5" spans="1:25" x14ac:dyDescent="0.25">
      <c r="A5" s="8">
        <v>3</v>
      </c>
      <c r="B5" s="11" t="s">
        <v>31</v>
      </c>
      <c r="C5" s="9">
        <v>276</v>
      </c>
      <c r="D5" s="9">
        <v>102</v>
      </c>
      <c r="E5" s="8">
        <v>265</v>
      </c>
      <c r="F5" s="8">
        <v>98.1</v>
      </c>
      <c r="G5" s="8">
        <v>259</v>
      </c>
      <c r="H5" s="8">
        <v>93.6</v>
      </c>
      <c r="I5" s="8">
        <v>239</v>
      </c>
      <c r="J5" s="8">
        <v>87.5</v>
      </c>
      <c r="L5" s="9">
        <v>90</v>
      </c>
      <c r="M5" s="9">
        <f t="shared" si="0"/>
        <v>1990</v>
      </c>
      <c r="N5" s="9" t="s">
        <v>98</v>
      </c>
      <c r="O5" s="9" t="s">
        <v>95</v>
      </c>
      <c r="P5" s="9" t="s">
        <v>103</v>
      </c>
      <c r="Q5" s="9" t="s">
        <v>93</v>
      </c>
      <c r="R5" s="9">
        <v>1</v>
      </c>
      <c r="S5" s="9">
        <v>32.281999999999996</v>
      </c>
      <c r="T5" s="9">
        <v>0.30681999999999998</v>
      </c>
      <c r="U5" s="9">
        <v>0.32550000000000001</v>
      </c>
      <c r="W5" s="8">
        <v>31.709</v>
      </c>
      <c r="X5" s="8">
        <v>0.30707000000000001</v>
      </c>
      <c r="Y5" s="8">
        <v>0.3256</v>
      </c>
    </row>
    <row r="6" spans="1:25" x14ac:dyDescent="0.25">
      <c r="A6" s="8">
        <v>4</v>
      </c>
      <c r="B6" s="11" t="s">
        <v>32</v>
      </c>
      <c r="C6" s="9">
        <v>62.4</v>
      </c>
      <c r="D6" s="9">
        <v>22.7</v>
      </c>
      <c r="E6" s="8">
        <v>58.3</v>
      </c>
      <c r="F6" s="8">
        <v>21.2</v>
      </c>
      <c r="G6" s="8">
        <v>61.7</v>
      </c>
      <c r="H6" s="8">
        <v>22.2</v>
      </c>
      <c r="I6" s="8">
        <v>57.8</v>
      </c>
      <c r="J6" s="8">
        <v>20.8</v>
      </c>
      <c r="L6" s="9">
        <v>91</v>
      </c>
      <c r="M6" s="9">
        <f t="shared" si="0"/>
        <v>1991</v>
      </c>
      <c r="N6" s="9" t="s">
        <v>100</v>
      </c>
      <c r="O6" s="9" t="s">
        <v>95</v>
      </c>
      <c r="P6" s="9" t="s">
        <v>103</v>
      </c>
      <c r="Q6" s="9" t="s">
        <v>93</v>
      </c>
      <c r="R6" s="9">
        <v>1</v>
      </c>
      <c r="S6" s="9">
        <v>7.7060000000000004</v>
      </c>
      <c r="T6" s="9">
        <v>0.14921999999999999</v>
      </c>
      <c r="U6" s="9">
        <v>0.43694</v>
      </c>
      <c r="W6" s="8">
        <v>7.9189999999999996</v>
      </c>
      <c r="X6" s="8">
        <v>0.15260000000000001</v>
      </c>
      <c r="Y6" s="8">
        <v>0.44361</v>
      </c>
    </row>
    <row r="7" spans="1:25" x14ac:dyDescent="0.25">
      <c r="A7" s="8">
        <v>5</v>
      </c>
      <c r="B7" s="11" t="s">
        <v>33</v>
      </c>
      <c r="C7" s="9">
        <v>23.9</v>
      </c>
      <c r="D7" s="9">
        <v>9.9</v>
      </c>
      <c r="E7" s="8">
        <v>22.8</v>
      </c>
      <c r="F7" s="8">
        <v>9.5</v>
      </c>
      <c r="G7" s="8">
        <v>22.4</v>
      </c>
      <c r="H7" s="8">
        <v>9</v>
      </c>
      <c r="I7" s="8">
        <v>23</v>
      </c>
      <c r="J7" s="8">
        <v>9.3000000000000007</v>
      </c>
      <c r="L7" s="9">
        <v>91</v>
      </c>
      <c r="M7" s="9">
        <f t="shared" si="0"/>
        <v>1991</v>
      </c>
      <c r="N7" s="9" t="s">
        <v>96</v>
      </c>
      <c r="O7" s="9" t="s">
        <v>95</v>
      </c>
      <c r="P7" s="9" t="s">
        <v>103</v>
      </c>
      <c r="Q7" s="9" t="s">
        <v>99</v>
      </c>
      <c r="R7" s="9">
        <v>1</v>
      </c>
      <c r="S7" s="9">
        <v>9.0440000000000005</v>
      </c>
      <c r="T7" s="9">
        <v>0.54427999999999999</v>
      </c>
      <c r="U7" s="9">
        <v>0.33937</v>
      </c>
      <c r="W7" s="8">
        <v>8.9090000000000007</v>
      </c>
      <c r="X7" s="8">
        <v>0.55252000000000001</v>
      </c>
      <c r="Y7" s="8">
        <v>0.34244000000000002</v>
      </c>
    </row>
    <row r="8" spans="1:25" x14ac:dyDescent="0.25">
      <c r="A8" s="8">
        <v>6</v>
      </c>
      <c r="B8" s="11" t="s">
        <v>34</v>
      </c>
      <c r="C8" s="9">
        <v>250</v>
      </c>
      <c r="D8" s="9">
        <v>95.4</v>
      </c>
      <c r="E8" s="8">
        <v>251</v>
      </c>
      <c r="F8" s="8">
        <v>95.6</v>
      </c>
      <c r="G8" s="8">
        <v>253</v>
      </c>
      <c r="H8" s="8">
        <v>93.7</v>
      </c>
      <c r="I8" s="8">
        <v>229</v>
      </c>
      <c r="J8" s="8">
        <v>85.6</v>
      </c>
      <c r="L8" s="9">
        <v>91</v>
      </c>
      <c r="M8" s="9">
        <f t="shared" si="0"/>
        <v>1991</v>
      </c>
      <c r="N8" s="9" t="s">
        <v>98</v>
      </c>
      <c r="O8" s="9" t="s">
        <v>95</v>
      </c>
      <c r="P8" s="9" t="s">
        <v>103</v>
      </c>
      <c r="Q8" s="9" t="s">
        <v>93</v>
      </c>
      <c r="R8" s="9">
        <v>1</v>
      </c>
      <c r="S8" s="9">
        <v>33.78</v>
      </c>
      <c r="T8" s="9">
        <v>0.30813000000000001</v>
      </c>
      <c r="U8" s="9">
        <v>0.32726</v>
      </c>
      <c r="W8" s="8">
        <v>32.082000000000001</v>
      </c>
      <c r="X8" s="8">
        <v>0.30931999999999998</v>
      </c>
      <c r="Y8" s="8">
        <v>0.32806999999999997</v>
      </c>
    </row>
    <row r="9" spans="1:25" x14ac:dyDescent="0.25">
      <c r="A9" s="8">
        <v>7</v>
      </c>
      <c r="B9" s="11" t="s">
        <v>35</v>
      </c>
      <c r="C9" s="9">
        <v>2.1</v>
      </c>
      <c r="D9" s="9">
        <v>1.4</v>
      </c>
      <c r="E9" s="8">
        <v>2.1</v>
      </c>
      <c r="F9" s="8">
        <v>1.3</v>
      </c>
      <c r="G9" s="8">
        <v>2</v>
      </c>
      <c r="H9" s="8">
        <v>1.2</v>
      </c>
      <c r="I9" s="8">
        <v>2.1</v>
      </c>
      <c r="J9" s="8">
        <v>1.3</v>
      </c>
      <c r="L9" s="9">
        <v>91</v>
      </c>
      <c r="M9" s="9">
        <f t="shared" si="0"/>
        <v>1991</v>
      </c>
      <c r="N9" s="9" t="s">
        <v>101</v>
      </c>
      <c r="O9" s="9" t="s">
        <v>95</v>
      </c>
      <c r="P9" s="9" t="s">
        <v>103</v>
      </c>
      <c r="Q9" s="9" t="s">
        <v>93</v>
      </c>
      <c r="R9" s="9">
        <v>1</v>
      </c>
      <c r="S9" s="9">
        <v>27.405000000000001</v>
      </c>
      <c r="T9" s="9">
        <v>0.47636000000000001</v>
      </c>
      <c r="U9" s="9">
        <v>0.45018999999999998</v>
      </c>
      <c r="W9" s="8">
        <v>27.2</v>
      </c>
      <c r="X9" s="8">
        <v>0.47802</v>
      </c>
      <c r="Y9" s="8">
        <v>0.45202999999999999</v>
      </c>
    </row>
    <row r="10" spans="1:25" x14ac:dyDescent="0.25">
      <c r="A10" s="8">
        <v>8</v>
      </c>
      <c r="B10" s="11" t="s">
        <v>36</v>
      </c>
      <c r="C10" s="9">
        <v>62</v>
      </c>
      <c r="D10" s="9">
        <v>21.8</v>
      </c>
      <c r="E10" s="8">
        <v>61.6</v>
      </c>
      <c r="F10" s="8">
        <v>21.6</v>
      </c>
      <c r="G10" s="8">
        <v>59.8</v>
      </c>
      <c r="H10" s="8">
        <v>20.8</v>
      </c>
      <c r="I10" s="8">
        <v>43.9</v>
      </c>
      <c r="J10" s="8">
        <v>15.6</v>
      </c>
      <c r="L10" s="9">
        <v>92</v>
      </c>
      <c r="M10" s="9">
        <f t="shared" si="0"/>
        <v>1992</v>
      </c>
      <c r="N10" s="9" t="s">
        <v>100</v>
      </c>
      <c r="O10" s="9" t="s">
        <v>95</v>
      </c>
      <c r="P10" s="9" t="s">
        <v>103</v>
      </c>
      <c r="Q10" s="9" t="s">
        <v>93</v>
      </c>
      <c r="R10" s="9">
        <v>1</v>
      </c>
      <c r="S10" s="9">
        <v>8.2370000000000001</v>
      </c>
      <c r="T10" s="9">
        <v>0.15859999999999999</v>
      </c>
      <c r="U10" s="9">
        <v>0.42936000000000002</v>
      </c>
      <c r="W10" s="8">
        <v>8.1300000000000008</v>
      </c>
      <c r="X10" s="8">
        <v>0.15762999999999999</v>
      </c>
      <c r="Y10" s="8">
        <v>0.43852999999999998</v>
      </c>
    </row>
    <row r="11" spans="1:25" x14ac:dyDescent="0.25">
      <c r="A11" s="8">
        <v>9</v>
      </c>
      <c r="B11" s="11" t="s">
        <v>37</v>
      </c>
      <c r="C11" s="9">
        <v>267</v>
      </c>
      <c r="D11" s="9">
        <v>104</v>
      </c>
      <c r="E11" s="8">
        <v>273</v>
      </c>
      <c r="F11" s="8">
        <v>106</v>
      </c>
      <c r="G11" s="8">
        <v>265</v>
      </c>
      <c r="H11" s="8">
        <v>101</v>
      </c>
      <c r="I11" s="8">
        <v>237</v>
      </c>
      <c r="J11" s="8">
        <v>90</v>
      </c>
      <c r="L11" s="9">
        <v>93</v>
      </c>
      <c r="M11" s="9">
        <f t="shared" si="0"/>
        <v>1993</v>
      </c>
      <c r="N11" s="9" t="s">
        <v>98</v>
      </c>
      <c r="O11" s="9" t="s">
        <v>95</v>
      </c>
      <c r="P11" s="9" t="s">
        <v>103</v>
      </c>
      <c r="Q11" s="9" t="s">
        <v>98</v>
      </c>
      <c r="R11" s="9">
        <v>1</v>
      </c>
      <c r="S11" s="9">
        <v>33.634</v>
      </c>
      <c r="T11" s="9">
        <v>0.30740000000000001</v>
      </c>
      <c r="U11" s="9">
        <v>0.32665</v>
      </c>
      <c r="W11" s="8">
        <v>30.986999999999998</v>
      </c>
      <c r="X11" s="8">
        <v>0.30940000000000001</v>
      </c>
      <c r="Y11" s="8">
        <v>0.32834999999999998</v>
      </c>
    </row>
    <row r="12" spans="1:25" x14ac:dyDescent="0.25">
      <c r="A12" s="8">
        <v>10</v>
      </c>
      <c r="B12" s="11" t="s">
        <v>38</v>
      </c>
      <c r="C12" s="9">
        <v>278</v>
      </c>
      <c r="D12" s="9">
        <v>104</v>
      </c>
      <c r="E12" s="8">
        <v>264</v>
      </c>
      <c r="F12" s="8">
        <v>99.4</v>
      </c>
      <c r="G12" s="8">
        <v>262</v>
      </c>
      <c r="H12" s="8">
        <v>96.3</v>
      </c>
      <c r="I12" s="8">
        <v>230</v>
      </c>
      <c r="J12" s="8">
        <v>85.4</v>
      </c>
      <c r="L12" s="9">
        <v>94</v>
      </c>
      <c r="M12" s="9">
        <f t="shared" si="0"/>
        <v>1994</v>
      </c>
      <c r="N12" s="9" t="s">
        <v>98</v>
      </c>
      <c r="O12" s="9" t="s">
        <v>95</v>
      </c>
      <c r="P12" s="9" t="s">
        <v>103</v>
      </c>
      <c r="Q12" s="9" t="s">
        <v>99</v>
      </c>
      <c r="R12" s="9">
        <v>1</v>
      </c>
      <c r="S12" s="9">
        <v>32.405999999999999</v>
      </c>
      <c r="T12" s="9">
        <v>0.30873</v>
      </c>
      <c r="U12" s="9">
        <v>0.32805000000000001</v>
      </c>
      <c r="W12" s="8">
        <v>30.55</v>
      </c>
      <c r="X12" s="8">
        <v>0.31009999999999999</v>
      </c>
      <c r="Y12" s="8">
        <v>0.32911000000000001</v>
      </c>
    </row>
    <row r="13" spans="1:25" x14ac:dyDescent="0.25">
      <c r="A13" s="8">
        <v>11</v>
      </c>
      <c r="B13" s="11" t="s">
        <v>39</v>
      </c>
      <c r="C13" s="9">
        <v>59.3</v>
      </c>
      <c r="D13" s="9">
        <v>21.6</v>
      </c>
      <c r="E13" s="8">
        <v>60.7</v>
      </c>
      <c r="F13" s="8">
        <v>22.1</v>
      </c>
      <c r="G13" s="8">
        <v>60.5</v>
      </c>
      <c r="H13" s="8">
        <v>22</v>
      </c>
      <c r="I13" s="8">
        <v>54.8</v>
      </c>
      <c r="J13" s="8">
        <v>20</v>
      </c>
      <c r="L13" s="9">
        <v>94</v>
      </c>
      <c r="M13" s="9">
        <f t="shared" si="0"/>
        <v>1994</v>
      </c>
      <c r="N13" s="9" t="s">
        <v>100</v>
      </c>
      <c r="O13" s="9" t="s">
        <v>95</v>
      </c>
      <c r="P13" s="9" t="s">
        <v>103</v>
      </c>
      <c r="Q13" s="9" t="s">
        <v>99</v>
      </c>
      <c r="R13" s="9">
        <v>1</v>
      </c>
      <c r="S13" s="9">
        <v>9.1329999999999991</v>
      </c>
      <c r="T13" s="9">
        <v>0.16381000000000001</v>
      </c>
      <c r="U13" s="9">
        <v>0.42458000000000001</v>
      </c>
      <c r="W13" s="8">
        <v>8.3510000000000009</v>
      </c>
      <c r="X13" s="8">
        <v>0.15357999999999999</v>
      </c>
      <c r="Y13" s="8">
        <v>0.44440000000000002</v>
      </c>
    </row>
    <row r="14" spans="1:25" s="12" customFormat="1" x14ac:dyDescent="0.25">
      <c r="A14" s="12">
        <v>12</v>
      </c>
      <c r="B14" s="13" t="s">
        <v>40</v>
      </c>
      <c r="C14" s="10">
        <v>198</v>
      </c>
      <c r="D14" s="10">
        <v>83.1</v>
      </c>
      <c r="E14" s="12">
        <v>164</v>
      </c>
      <c r="F14" s="12">
        <v>69.5</v>
      </c>
      <c r="G14" s="12">
        <v>164</v>
      </c>
      <c r="H14" s="12">
        <v>67.8</v>
      </c>
      <c r="I14" s="12">
        <v>148</v>
      </c>
      <c r="J14" s="12">
        <v>61.5</v>
      </c>
      <c r="L14" s="10">
        <v>94</v>
      </c>
      <c r="M14" s="10">
        <f t="shared" si="0"/>
        <v>1994</v>
      </c>
      <c r="N14" s="10" t="s">
        <v>101</v>
      </c>
      <c r="O14" s="10" t="s">
        <v>95</v>
      </c>
      <c r="P14" s="10" t="s">
        <v>103</v>
      </c>
      <c r="Q14" s="10" t="s">
        <v>97</v>
      </c>
      <c r="R14" s="10">
        <v>1</v>
      </c>
      <c r="S14" s="10">
        <v>18.539000000000001</v>
      </c>
      <c r="T14" s="10">
        <v>0.51475000000000004</v>
      </c>
      <c r="U14" s="10">
        <v>0.46777999999999997</v>
      </c>
      <c r="V14" s="10"/>
      <c r="W14" s="12">
        <v>18.734000000000002</v>
      </c>
      <c r="X14" s="12">
        <v>0.51432</v>
      </c>
      <c r="Y14" s="12">
        <v>0.46573999999999999</v>
      </c>
    </row>
    <row r="15" spans="1:25" x14ac:dyDescent="0.25">
      <c r="A15" s="8">
        <v>13</v>
      </c>
      <c r="B15" s="11" t="s">
        <v>41</v>
      </c>
      <c r="C15" s="9">
        <v>58.4</v>
      </c>
      <c r="D15" s="9">
        <v>21.4</v>
      </c>
      <c r="E15" s="8">
        <v>49.7</v>
      </c>
      <c r="F15" s="8">
        <v>18.5</v>
      </c>
      <c r="G15" s="8">
        <v>52.3</v>
      </c>
      <c r="H15" s="8">
        <v>18.2</v>
      </c>
      <c r="I15" s="8">
        <v>46.7</v>
      </c>
      <c r="J15" s="8">
        <v>16.399999999999999</v>
      </c>
      <c r="L15" s="9">
        <v>96</v>
      </c>
      <c r="M15" s="9">
        <f t="shared" si="0"/>
        <v>1996</v>
      </c>
      <c r="N15" s="9" t="s">
        <v>96</v>
      </c>
      <c r="O15" s="9" t="s">
        <v>95</v>
      </c>
      <c r="P15" s="9" t="s">
        <v>102</v>
      </c>
      <c r="Q15" s="9" t="s">
        <v>98</v>
      </c>
      <c r="R15" s="9">
        <v>1</v>
      </c>
      <c r="S15" s="9">
        <v>5.5510000000000002</v>
      </c>
      <c r="T15" s="9">
        <v>0.60980000000000001</v>
      </c>
      <c r="U15" s="9">
        <v>0.31464999999999999</v>
      </c>
      <c r="W15" s="8">
        <v>5.6520000000000001</v>
      </c>
      <c r="X15" s="8">
        <v>0.6069</v>
      </c>
      <c r="Y15" s="8">
        <v>0.31597999999999998</v>
      </c>
    </row>
    <row r="16" spans="1:25" x14ac:dyDescent="0.25">
      <c r="A16" s="8">
        <v>14</v>
      </c>
      <c r="B16" s="11" t="s">
        <v>42</v>
      </c>
      <c r="C16" s="9">
        <v>206</v>
      </c>
      <c r="D16" s="9">
        <v>84.7</v>
      </c>
      <c r="E16" s="8">
        <v>195</v>
      </c>
      <c r="F16" s="8">
        <v>80.400000000000006</v>
      </c>
      <c r="G16" s="8">
        <v>192</v>
      </c>
      <c r="H16" s="8">
        <v>77.5</v>
      </c>
      <c r="I16" s="8">
        <v>181</v>
      </c>
      <c r="J16" s="8">
        <v>73.7</v>
      </c>
      <c r="L16" s="9">
        <v>96</v>
      </c>
      <c r="M16" s="9">
        <f t="shared" si="0"/>
        <v>1996</v>
      </c>
      <c r="N16" s="9" t="s">
        <v>101</v>
      </c>
      <c r="O16" s="9" t="s">
        <v>95</v>
      </c>
      <c r="P16" s="9" t="s">
        <v>103</v>
      </c>
      <c r="Q16" s="9" t="s">
        <v>93</v>
      </c>
      <c r="R16" s="9">
        <v>1</v>
      </c>
      <c r="S16" s="9">
        <v>21.247</v>
      </c>
      <c r="T16" s="9">
        <v>0.49709999999999999</v>
      </c>
      <c r="U16" s="9">
        <v>0.47354000000000002</v>
      </c>
      <c r="W16" s="8">
        <v>21.024000000000001</v>
      </c>
      <c r="X16" s="8">
        <v>0.49928</v>
      </c>
      <c r="Y16" s="8">
        <v>0.47519</v>
      </c>
    </row>
    <row r="17" spans="1:25" x14ac:dyDescent="0.25">
      <c r="A17" s="8">
        <v>15</v>
      </c>
      <c r="B17" s="11" t="s">
        <v>43</v>
      </c>
      <c r="C17" s="9">
        <v>297</v>
      </c>
      <c r="D17" s="9">
        <v>103</v>
      </c>
      <c r="E17" s="8">
        <v>297</v>
      </c>
      <c r="F17" s="8">
        <v>103</v>
      </c>
      <c r="G17" s="8">
        <v>298</v>
      </c>
      <c r="H17" s="8">
        <v>100</v>
      </c>
      <c r="I17" s="8">
        <v>275</v>
      </c>
      <c r="J17" s="8">
        <v>93.7</v>
      </c>
      <c r="L17" s="9">
        <v>96</v>
      </c>
      <c r="M17" s="9">
        <f t="shared" si="0"/>
        <v>1996</v>
      </c>
      <c r="N17" s="9" t="s">
        <v>98</v>
      </c>
      <c r="O17" s="9" t="s">
        <v>95</v>
      </c>
      <c r="P17" s="9" t="s">
        <v>103</v>
      </c>
      <c r="Q17" s="9" t="s">
        <v>97</v>
      </c>
      <c r="R17" s="9">
        <v>2</v>
      </c>
      <c r="S17" s="9">
        <v>32.161999999999999</v>
      </c>
      <c r="T17" s="9">
        <v>0.30986999999999998</v>
      </c>
      <c r="U17" s="9">
        <v>0.32927000000000001</v>
      </c>
      <c r="W17" s="8">
        <v>31.745999999999999</v>
      </c>
      <c r="X17" s="8">
        <v>0.30967</v>
      </c>
      <c r="Y17" s="8">
        <v>0.32904</v>
      </c>
    </row>
    <row r="18" spans="1:25" x14ac:dyDescent="0.25">
      <c r="A18" s="8">
        <v>16</v>
      </c>
      <c r="B18" s="11" t="s">
        <v>44</v>
      </c>
      <c r="C18" s="9">
        <v>302</v>
      </c>
      <c r="D18" s="9">
        <v>103</v>
      </c>
      <c r="E18" s="8">
        <v>303</v>
      </c>
      <c r="F18" s="8">
        <v>103</v>
      </c>
      <c r="G18" s="8">
        <v>298</v>
      </c>
      <c r="H18" s="8">
        <v>99</v>
      </c>
      <c r="I18" s="8">
        <v>270</v>
      </c>
      <c r="J18" s="8">
        <v>90.7</v>
      </c>
      <c r="L18" s="9">
        <v>96</v>
      </c>
      <c r="M18" s="9">
        <f t="shared" si="0"/>
        <v>1996</v>
      </c>
      <c r="N18" s="9" t="s">
        <v>98</v>
      </c>
      <c r="O18" s="9" t="s">
        <v>95</v>
      </c>
      <c r="P18" s="9" t="s">
        <v>103</v>
      </c>
      <c r="Q18" s="9" t="s">
        <v>97</v>
      </c>
      <c r="R18" s="9">
        <v>1</v>
      </c>
      <c r="S18" s="9">
        <v>32.268000000000001</v>
      </c>
      <c r="T18" s="9">
        <v>0.30864999999999998</v>
      </c>
      <c r="U18" s="9">
        <v>0.32812999999999998</v>
      </c>
      <c r="W18" s="8">
        <v>31.422000000000001</v>
      </c>
      <c r="X18" s="8">
        <v>0.30946000000000001</v>
      </c>
      <c r="Y18" s="8">
        <v>0.32879999999999998</v>
      </c>
    </row>
    <row r="19" spans="1:25" x14ac:dyDescent="0.25">
      <c r="A19" s="8">
        <v>17</v>
      </c>
      <c r="B19" s="11" t="s">
        <v>45</v>
      </c>
      <c r="C19" s="9">
        <v>300</v>
      </c>
      <c r="D19" s="9">
        <v>103</v>
      </c>
      <c r="E19" s="8">
        <v>297</v>
      </c>
      <c r="F19" s="8">
        <v>102</v>
      </c>
      <c r="G19" s="8">
        <v>293</v>
      </c>
      <c r="H19" s="8">
        <v>97.9</v>
      </c>
      <c r="I19" s="8">
        <v>272</v>
      </c>
      <c r="J19" s="8">
        <v>91.7</v>
      </c>
      <c r="L19" s="9">
        <v>96</v>
      </c>
      <c r="M19" s="9">
        <f t="shared" si="0"/>
        <v>1996</v>
      </c>
      <c r="N19" s="9" t="s">
        <v>98</v>
      </c>
      <c r="O19" s="9" t="s">
        <v>95</v>
      </c>
      <c r="P19" s="9" t="s">
        <v>103</v>
      </c>
      <c r="Q19" s="9" t="s">
        <v>93</v>
      </c>
      <c r="R19" s="9">
        <v>1</v>
      </c>
      <c r="S19" s="9">
        <v>33.145000000000003</v>
      </c>
      <c r="T19" s="9">
        <v>0.30981999999999998</v>
      </c>
      <c r="U19" s="9">
        <v>0.32921</v>
      </c>
      <c r="W19" s="8">
        <v>32.023000000000003</v>
      </c>
      <c r="X19" s="8">
        <v>0.31040000000000001</v>
      </c>
      <c r="Y19" s="8">
        <v>0.32956999999999997</v>
      </c>
    </row>
    <row r="20" spans="1:25" x14ac:dyDescent="0.25">
      <c r="A20" s="8">
        <v>18</v>
      </c>
      <c r="B20" s="11" t="s">
        <v>46</v>
      </c>
      <c r="C20" s="9">
        <v>199</v>
      </c>
      <c r="D20" s="9">
        <v>71.599999999999994</v>
      </c>
      <c r="E20" s="8">
        <v>209</v>
      </c>
      <c r="F20" s="8">
        <v>75.099999999999994</v>
      </c>
      <c r="G20" s="8">
        <v>213</v>
      </c>
      <c r="H20" s="8">
        <v>73.8</v>
      </c>
      <c r="I20" s="8">
        <v>198</v>
      </c>
      <c r="J20" s="8">
        <v>69</v>
      </c>
      <c r="L20" s="9">
        <v>97</v>
      </c>
      <c r="M20" s="9">
        <f t="shared" si="0"/>
        <v>1997</v>
      </c>
      <c r="N20" s="9" t="s">
        <v>101</v>
      </c>
      <c r="O20" s="9" t="s">
        <v>95</v>
      </c>
      <c r="P20" s="9" t="s">
        <v>103</v>
      </c>
      <c r="Q20" s="9" t="s">
        <v>97</v>
      </c>
      <c r="R20" s="9">
        <v>1</v>
      </c>
      <c r="S20" s="9">
        <v>20.062000000000001</v>
      </c>
      <c r="T20" s="9">
        <v>0.50356000000000001</v>
      </c>
      <c r="U20" s="9">
        <v>0.46092</v>
      </c>
      <c r="W20" s="8">
        <v>19.010999999999999</v>
      </c>
      <c r="X20" s="8">
        <v>0.51041000000000003</v>
      </c>
      <c r="Y20" s="8">
        <v>0.46578999999999998</v>
      </c>
    </row>
    <row r="21" spans="1:25" x14ac:dyDescent="0.25">
      <c r="A21" s="8">
        <v>19</v>
      </c>
      <c r="B21" s="11" t="s">
        <v>47</v>
      </c>
      <c r="C21" s="9">
        <v>59.4</v>
      </c>
      <c r="D21" s="9">
        <v>43.5</v>
      </c>
      <c r="E21" s="8">
        <v>60</v>
      </c>
      <c r="F21" s="8">
        <v>43.6</v>
      </c>
      <c r="G21" s="8">
        <v>60</v>
      </c>
      <c r="H21" s="8">
        <v>43.8</v>
      </c>
      <c r="I21" s="8">
        <v>53.1</v>
      </c>
      <c r="J21" s="8">
        <v>39.6</v>
      </c>
      <c r="L21" s="9">
        <v>97</v>
      </c>
      <c r="M21" s="9">
        <f t="shared" si="0"/>
        <v>1997</v>
      </c>
      <c r="N21" s="9" t="s">
        <v>96</v>
      </c>
      <c r="O21" s="9" t="s">
        <v>95</v>
      </c>
      <c r="P21" s="9" t="s">
        <v>102</v>
      </c>
      <c r="Q21" s="9" t="s">
        <v>93</v>
      </c>
      <c r="R21" s="9">
        <v>1</v>
      </c>
      <c r="S21" s="9">
        <v>5.85</v>
      </c>
      <c r="T21" s="9">
        <v>0.58599999999999997</v>
      </c>
      <c r="U21" s="9">
        <v>0.31552999999999998</v>
      </c>
      <c r="W21" s="8">
        <v>6.0069999999999997</v>
      </c>
      <c r="X21" s="8">
        <v>0.58769000000000005</v>
      </c>
      <c r="Y21" s="8">
        <v>0.31648999999999999</v>
      </c>
    </row>
    <row r="22" spans="1:25" x14ac:dyDescent="0.25">
      <c r="A22" s="8">
        <v>20</v>
      </c>
      <c r="B22" s="11" t="s">
        <v>48</v>
      </c>
      <c r="C22" s="9">
        <v>61.3</v>
      </c>
      <c r="D22" s="9">
        <v>45.6</v>
      </c>
      <c r="E22" s="8">
        <v>60.3</v>
      </c>
      <c r="F22" s="8">
        <v>44.8</v>
      </c>
      <c r="G22" s="8">
        <v>60.8</v>
      </c>
      <c r="H22" s="8">
        <v>44.5</v>
      </c>
      <c r="I22" s="8">
        <v>48.9</v>
      </c>
      <c r="J22" s="8">
        <v>37.5</v>
      </c>
      <c r="L22" s="9">
        <v>97</v>
      </c>
      <c r="M22" s="9">
        <f t="shared" si="0"/>
        <v>1997</v>
      </c>
      <c r="N22" s="9" t="s">
        <v>96</v>
      </c>
      <c r="O22" s="9" t="s">
        <v>95</v>
      </c>
      <c r="P22" s="9" t="s">
        <v>102</v>
      </c>
      <c r="Q22" s="9" t="s">
        <v>99</v>
      </c>
      <c r="R22" s="9">
        <v>1</v>
      </c>
      <c r="S22" s="9">
        <v>4.8230000000000004</v>
      </c>
      <c r="T22" s="9">
        <v>0.59025000000000005</v>
      </c>
      <c r="U22" s="9">
        <v>0.31134000000000001</v>
      </c>
      <c r="W22" s="8">
        <v>4.4039999999999999</v>
      </c>
      <c r="X22" s="8">
        <v>0.61514999999999997</v>
      </c>
      <c r="Y22" s="8">
        <v>0.31317</v>
      </c>
    </row>
    <row r="23" spans="1:25" x14ac:dyDescent="0.25">
      <c r="A23" s="8">
        <v>21</v>
      </c>
      <c r="B23" s="11" t="s">
        <v>49</v>
      </c>
      <c r="C23" s="9">
        <v>63.6</v>
      </c>
      <c r="D23" s="9">
        <v>47.6</v>
      </c>
      <c r="E23" s="8">
        <v>57.1</v>
      </c>
      <c r="F23" s="8">
        <v>42.8</v>
      </c>
      <c r="G23" s="8">
        <v>56.6</v>
      </c>
      <c r="H23" s="8">
        <v>42.6</v>
      </c>
      <c r="I23" s="8">
        <v>49.5</v>
      </c>
      <c r="J23" s="8">
        <v>36.6</v>
      </c>
      <c r="L23" s="9">
        <v>97</v>
      </c>
      <c r="M23" s="9">
        <f t="shared" si="0"/>
        <v>1997</v>
      </c>
      <c r="N23" s="9" t="s">
        <v>96</v>
      </c>
      <c r="O23" s="9" t="s">
        <v>95</v>
      </c>
      <c r="P23" s="9" t="s">
        <v>102</v>
      </c>
      <c r="Q23" s="9" t="s">
        <v>99</v>
      </c>
      <c r="R23" s="9">
        <v>2</v>
      </c>
      <c r="S23" s="9">
        <v>4.5439999999999996</v>
      </c>
      <c r="T23" s="9">
        <v>0.61726999999999999</v>
      </c>
      <c r="U23" s="9">
        <v>0.31322</v>
      </c>
      <c r="W23" s="8">
        <v>4.4809999999999999</v>
      </c>
      <c r="X23" s="8">
        <v>0.62453999999999998</v>
      </c>
      <c r="Y23" s="8">
        <v>0.31511</v>
      </c>
    </row>
    <row r="24" spans="1:25" x14ac:dyDescent="0.25">
      <c r="A24" s="8">
        <v>22</v>
      </c>
      <c r="B24" s="11" t="s">
        <v>50</v>
      </c>
      <c r="C24" s="9">
        <v>139</v>
      </c>
      <c r="D24" s="9">
        <v>86.5</v>
      </c>
      <c r="E24" s="8">
        <v>131</v>
      </c>
      <c r="F24" s="8">
        <v>81.900000000000006</v>
      </c>
      <c r="G24" s="8">
        <v>135</v>
      </c>
      <c r="H24" s="8">
        <v>86.3</v>
      </c>
      <c r="I24" s="8">
        <v>107</v>
      </c>
      <c r="J24" s="8">
        <v>70.5</v>
      </c>
      <c r="L24" s="9">
        <v>97</v>
      </c>
      <c r="M24" s="9">
        <f t="shared" si="0"/>
        <v>1997</v>
      </c>
      <c r="N24" s="9" t="s">
        <v>96</v>
      </c>
      <c r="O24" s="9" t="s">
        <v>95</v>
      </c>
      <c r="P24" s="9" t="s">
        <v>102</v>
      </c>
      <c r="Q24" s="9" t="s">
        <v>99</v>
      </c>
      <c r="R24" s="9">
        <v>3</v>
      </c>
      <c r="S24" s="9">
        <v>6.3979999999999997</v>
      </c>
      <c r="T24" s="9">
        <v>0.58240000000000003</v>
      </c>
      <c r="U24" s="9">
        <v>0.32396999999999998</v>
      </c>
      <c r="W24" s="8">
        <v>6.2910000000000004</v>
      </c>
      <c r="X24" s="8">
        <v>0.58453999999999995</v>
      </c>
      <c r="Y24" s="8">
        <v>0.32466</v>
      </c>
    </row>
    <row r="25" spans="1:25" x14ac:dyDescent="0.25">
      <c r="A25" s="8">
        <v>23</v>
      </c>
      <c r="B25" s="11" t="s">
        <v>51</v>
      </c>
      <c r="C25" s="9">
        <v>288</v>
      </c>
      <c r="D25" s="9">
        <v>116</v>
      </c>
      <c r="E25" s="8">
        <v>184</v>
      </c>
      <c r="F25" s="8">
        <v>74.599999999999994</v>
      </c>
      <c r="G25" s="8">
        <v>284</v>
      </c>
      <c r="H25" s="8">
        <v>113</v>
      </c>
      <c r="I25" s="8">
        <v>263</v>
      </c>
      <c r="J25" s="8">
        <v>105</v>
      </c>
      <c r="L25" s="9">
        <v>98</v>
      </c>
      <c r="M25" s="9">
        <f t="shared" si="0"/>
        <v>1998</v>
      </c>
      <c r="N25" s="9" t="s">
        <v>98</v>
      </c>
      <c r="O25" s="9" t="s">
        <v>95</v>
      </c>
      <c r="P25" s="9" t="s">
        <v>103</v>
      </c>
      <c r="Q25" s="9" t="s">
        <v>97</v>
      </c>
      <c r="R25" s="9">
        <v>1</v>
      </c>
      <c r="S25" s="9">
        <v>32.877000000000002</v>
      </c>
      <c r="T25" s="9">
        <v>0.30810999999999999</v>
      </c>
      <c r="U25" s="9">
        <v>0.32729999999999998</v>
      </c>
      <c r="W25" s="8">
        <v>22.658000000000001</v>
      </c>
      <c r="X25" s="8">
        <v>0.30841000000000002</v>
      </c>
      <c r="Y25" s="8">
        <v>0.32734999999999997</v>
      </c>
    </row>
    <row r="26" spans="1:25" x14ac:dyDescent="0.25">
      <c r="A26" s="8">
        <v>24</v>
      </c>
      <c r="B26" s="11" t="s">
        <v>52</v>
      </c>
      <c r="C26" s="9">
        <v>232</v>
      </c>
      <c r="D26" s="9">
        <v>97</v>
      </c>
      <c r="E26" s="8">
        <v>227</v>
      </c>
      <c r="F26" s="8">
        <v>95.1</v>
      </c>
      <c r="G26" s="8">
        <v>232</v>
      </c>
      <c r="H26" s="8">
        <v>94.7</v>
      </c>
      <c r="I26" s="8">
        <v>222</v>
      </c>
      <c r="J26" s="8">
        <v>91.2</v>
      </c>
      <c r="L26" s="9">
        <v>98</v>
      </c>
      <c r="M26" s="9">
        <f t="shared" si="0"/>
        <v>1998</v>
      </c>
      <c r="N26" s="9" t="s">
        <v>101</v>
      </c>
      <c r="O26" s="9" t="s">
        <v>95</v>
      </c>
      <c r="P26" s="9" t="s">
        <v>103</v>
      </c>
      <c r="Q26" s="9" t="s">
        <v>97</v>
      </c>
      <c r="R26" s="9">
        <v>1</v>
      </c>
      <c r="S26" s="9">
        <v>19.094000000000001</v>
      </c>
      <c r="T26" s="9">
        <v>0.51139000000000001</v>
      </c>
      <c r="U26" s="9">
        <v>0.46958</v>
      </c>
      <c r="W26" s="8">
        <v>18.902999999999999</v>
      </c>
      <c r="X26" s="8">
        <v>0.51407999999999998</v>
      </c>
      <c r="Y26" s="8">
        <v>0.47067999999999999</v>
      </c>
    </row>
    <row r="27" spans="1:25" x14ac:dyDescent="0.25">
      <c r="A27" s="8">
        <v>25</v>
      </c>
      <c r="B27" s="11" t="s">
        <v>53</v>
      </c>
      <c r="C27" s="9">
        <v>201</v>
      </c>
      <c r="D27" s="9">
        <v>81.599999999999994</v>
      </c>
      <c r="E27" s="8">
        <v>188</v>
      </c>
      <c r="F27" s="8">
        <v>76.7</v>
      </c>
      <c r="G27" s="8">
        <v>191</v>
      </c>
      <c r="H27" s="8">
        <v>75.599999999999994</v>
      </c>
      <c r="I27" s="8">
        <v>176</v>
      </c>
      <c r="J27" s="8">
        <v>71</v>
      </c>
      <c r="L27" s="9">
        <v>99</v>
      </c>
      <c r="M27" s="9">
        <f t="shared" si="0"/>
        <v>1999</v>
      </c>
      <c r="N27" s="9" t="s">
        <v>101</v>
      </c>
      <c r="O27" s="9" t="s">
        <v>95</v>
      </c>
      <c r="P27" s="9" t="s">
        <v>103</v>
      </c>
      <c r="Q27" s="9" t="s">
        <v>93</v>
      </c>
      <c r="R27" s="9">
        <v>1</v>
      </c>
      <c r="S27" s="9">
        <v>19.972000000000001</v>
      </c>
      <c r="T27" s="9">
        <v>0.50226999999999999</v>
      </c>
      <c r="U27" s="9">
        <v>0.47223999999999999</v>
      </c>
      <c r="W27" s="8">
        <v>19.858000000000001</v>
      </c>
      <c r="X27" s="8">
        <v>0.50421000000000005</v>
      </c>
      <c r="Y27" s="8">
        <v>0.47433999999999998</v>
      </c>
    </row>
    <row r="28" spans="1:25" x14ac:dyDescent="0.25">
      <c r="A28" s="8">
        <v>26</v>
      </c>
      <c r="B28" s="11" t="s">
        <v>54</v>
      </c>
      <c r="C28" s="9">
        <v>358</v>
      </c>
      <c r="D28" s="9">
        <v>259</v>
      </c>
      <c r="E28" s="8">
        <v>371</v>
      </c>
      <c r="F28" s="8">
        <v>267</v>
      </c>
      <c r="G28" s="8">
        <v>346</v>
      </c>
      <c r="H28" s="8">
        <v>248</v>
      </c>
      <c r="I28" s="8">
        <v>332</v>
      </c>
      <c r="J28" s="8">
        <v>238</v>
      </c>
      <c r="L28" s="9">
        <v>99</v>
      </c>
      <c r="M28" s="9">
        <f t="shared" si="0"/>
        <v>1999</v>
      </c>
      <c r="N28" s="9" t="s">
        <v>101</v>
      </c>
      <c r="O28" s="9" t="s">
        <v>95</v>
      </c>
      <c r="P28" s="9" t="s">
        <v>102</v>
      </c>
      <c r="Q28" s="9" t="s">
        <v>97</v>
      </c>
      <c r="R28" s="9">
        <v>1</v>
      </c>
      <c r="S28" s="9">
        <v>27.434000000000001</v>
      </c>
      <c r="T28" s="9">
        <v>0.51600000000000001</v>
      </c>
      <c r="U28" s="9">
        <v>0.45916000000000001</v>
      </c>
      <c r="W28" s="8">
        <v>26.670999999999999</v>
      </c>
      <c r="X28" s="8">
        <v>0.5212</v>
      </c>
      <c r="Y28" s="8">
        <v>0.46043000000000001</v>
      </c>
    </row>
    <row r="29" spans="1:25" x14ac:dyDescent="0.25">
      <c r="A29" s="8">
        <v>27</v>
      </c>
      <c r="B29" s="11" t="s">
        <v>55</v>
      </c>
      <c r="C29" s="9">
        <v>340</v>
      </c>
      <c r="D29" s="9">
        <v>247</v>
      </c>
      <c r="E29" s="8">
        <v>358</v>
      </c>
      <c r="F29" s="8">
        <v>259</v>
      </c>
      <c r="G29" s="8">
        <v>331</v>
      </c>
      <c r="H29" s="8">
        <v>239</v>
      </c>
      <c r="I29" s="8">
        <v>314</v>
      </c>
      <c r="J29" s="8">
        <v>228</v>
      </c>
      <c r="L29" s="9">
        <v>99</v>
      </c>
      <c r="M29" s="9">
        <f t="shared" si="0"/>
        <v>1999</v>
      </c>
      <c r="N29" s="9" t="s">
        <v>101</v>
      </c>
      <c r="O29" s="9" t="s">
        <v>95</v>
      </c>
      <c r="P29" s="9" t="s">
        <v>102</v>
      </c>
      <c r="Q29" s="9" t="s">
        <v>98</v>
      </c>
      <c r="R29" s="9">
        <v>1</v>
      </c>
      <c r="S29" s="9">
        <v>28.364999999999998</v>
      </c>
      <c r="T29" s="9">
        <v>0.51305000000000001</v>
      </c>
      <c r="U29" s="9">
        <v>0.4592</v>
      </c>
      <c r="W29" s="8">
        <v>25.707000000000001</v>
      </c>
      <c r="X29" s="8">
        <v>0.52373999999999998</v>
      </c>
      <c r="Y29" s="8">
        <v>0.46285999999999999</v>
      </c>
    </row>
    <row r="30" spans="1:25" x14ac:dyDescent="0.25">
      <c r="A30" s="8">
        <v>28</v>
      </c>
      <c r="B30" s="11" t="s">
        <v>56</v>
      </c>
      <c r="C30" s="9">
        <v>367</v>
      </c>
      <c r="D30" s="9">
        <v>259</v>
      </c>
      <c r="E30" s="8">
        <v>371</v>
      </c>
      <c r="F30" s="8">
        <v>261</v>
      </c>
      <c r="G30" s="8">
        <v>347</v>
      </c>
      <c r="H30" s="8">
        <v>243</v>
      </c>
      <c r="I30" s="8">
        <v>265</v>
      </c>
      <c r="J30" s="8">
        <v>187</v>
      </c>
      <c r="L30" s="9">
        <v>99</v>
      </c>
      <c r="M30" s="9">
        <f t="shared" si="0"/>
        <v>1999</v>
      </c>
      <c r="N30" s="9" t="s">
        <v>101</v>
      </c>
      <c r="O30" s="9" t="s">
        <v>95</v>
      </c>
      <c r="P30" s="9" t="s">
        <v>102</v>
      </c>
      <c r="Q30" s="9" t="s">
        <v>93</v>
      </c>
      <c r="R30" s="9">
        <v>1</v>
      </c>
      <c r="S30" s="9">
        <v>25.975000000000001</v>
      </c>
      <c r="T30" s="9">
        <v>0.51634999999999998</v>
      </c>
      <c r="U30" s="9">
        <v>0.45230999999999999</v>
      </c>
      <c r="W30" s="8">
        <v>23.436</v>
      </c>
      <c r="X30" s="8">
        <v>0.52756000000000003</v>
      </c>
      <c r="Y30" s="8">
        <v>0.45538000000000001</v>
      </c>
    </row>
    <row r="31" spans="1:25" x14ac:dyDescent="0.25">
      <c r="A31" s="8">
        <v>29</v>
      </c>
      <c r="B31" s="11" t="s">
        <v>57</v>
      </c>
      <c r="C31" s="9">
        <v>78.5</v>
      </c>
      <c r="D31" s="9">
        <v>59</v>
      </c>
      <c r="E31" s="8">
        <v>76.900000000000006</v>
      </c>
      <c r="F31" s="8">
        <v>57.5</v>
      </c>
      <c r="G31" s="8">
        <v>77.2</v>
      </c>
      <c r="H31" s="8">
        <v>57.1</v>
      </c>
      <c r="I31" s="8">
        <v>79.099999999999994</v>
      </c>
      <c r="J31" s="8">
        <v>56.4</v>
      </c>
      <c r="L31" s="9">
        <v>99</v>
      </c>
      <c r="M31" s="9">
        <f t="shared" si="0"/>
        <v>1999</v>
      </c>
      <c r="N31" s="9" t="s">
        <v>96</v>
      </c>
      <c r="O31" s="9" t="s">
        <v>95</v>
      </c>
      <c r="P31" s="9" t="s">
        <v>102</v>
      </c>
      <c r="Q31" s="9" t="s">
        <v>99</v>
      </c>
      <c r="R31" s="9">
        <v>1</v>
      </c>
      <c r="S31" s="9">
        <v>5.0149999999999997</v>
      </c>
      <c r="T31" s="9">
        <v>0.61024999999999996</v>
      </c>
      <c r="U31" s="9">
        <v>0.31468000000000002</v>
      </c>
      <c r="W31" s="8">
        <v>4.8049999999999997</v>
      </c>
      <c r="X31" s="8">
        <v>0.62285999999999997</v>
      </c>
      <c r="Y31" s="8">
        <v>0.31624999999999998</v>
      </c>
    </row>
    <row r="32" spans="1:25" x14ac:dyDescent="0.25">
      <c r="A32" s="8">
        <v>30</v>
      </c>
      <c r="B32" s="11" t="s">
        <v>58</v>
      </c>
      <c r="C32" s="9">
        <v>90.6</v>
      </c>
      <c r="D32" s="9">
        <v>63.9</v>
      </c>
      <c r="E32" s="8">
        <v>89.2</v>
      </c>
      <c r="F32" s="8">
        <v>63</v>
      </c>
      <c r="G32" s="8">
        <v>88.2</v>
      </c>
      <c r="H32" s="8">
        <v>61.7</v>
      </c>
      <c r="I32" s="8">
        <v>75.5</v>
      </c>
      <c r="J32" s="8">
        <v>56.4</v>
      </c>
      <c r="L32" s="9">
        <v>99</v>
      </c>
      <c r="M32" s="9">
        <f t="shared" si="0"/>
        <v>1999</v>
      </c>
      <c r="N32" s="9" t="s">
        <v>96</v>
      </c>
      <c r="O32" s="9" t="s">
        <v>95</v>
      </c>
      <c r="P32" s="9" t="s">
        <v>102</v>
      </c>
      <c r="Q32" s="9" t="s">
        <v>99</v>
      </c>
      <c r="R32" s="9">
        <v>2</v>
      </c>
      <c r="S32" s="9">
        <v>7.3659999999999997</v>
      </c>
      <c r="T32" s="9">
        <v>0.58945000000000003</v>
      </c>
      <c r="U32" s="9">
        <v>0.32895000000000002</v>
      </c>
      <c r="W32" s="8">
        <v>6.9930000000000003</v>
      </c>
      <c r="X32" s="8">
        <v>0.60007999999999995</v>
      </c>
      <c r="Y32" s="8">
        <v>0.33095000000000002</v>
      </c>
    </row>
    <row r="33" spans="1:25" x14ac:dyDescent="0.25">
      <c r="A33" s="8">
        <v>31</v>
      </c>
      <c r="B33" s="11" t="s">
        <v>59</v>
      </c>
      <c r="C33" s="9">
        <v>151</v>
      </c>
      <c r="D33" s="9">
        <v>111</v>
      </c>
      <c r="E33" s="8">
        <v>149</v>
      </c>
      <c r="F33" s="8">
        <v>110</v>
      </c>
      <c r="G33" s="8">
        <v>152</v>
      </c>
      <c r="H33" s="8">
        <v>112</v>
      </c>
      <c r="I33" s="8">
        <v>161</v>
      </c>
      <c r="J33" s="8">
        <v>116</v>
      </c>
      <c r="L33" s="9">
        <v>99</v>
      </c>
      <c r="M33" s="9">
        <f t="shared" si="0"/>
        <v>1999</v>
      </c>
      <c r="N33" s="9" t="s">
        <v>96</v>
      </c>
      <c r="O33" s="9" t="s">
        <v>95</v>
      </c>
      <c r="P33" s="9" t="s">
        <v>102</v>
      </c>
      <c r="Q33" s="9" t="s">
        <v>98</v>
      </c>
      <c r="R33" s="9">
        <v>1</v>
      </c>
      <c r="S33" s="9">
        <v>7.26</v>
      </c>
      <c r="T33" s="9">
        <v>0.58869000000000005</v>
      </c>
      <c r="U33" s="9">
        <v>0.33189999999999997</v>
      </c>
      <c r="W33" s="8">
        <v>7.2009999999999996</v>
      </c>
      <c r="X33" s="8">
        <v>0.59065000000000001</v>
      </c>
      <c r="Y33" s="8">
        <v>0.33323999999999998</v>
      </c>
    </row>
    <row r="34" spans="1:25" x14ac:dyDescent="0.25">
      <c r="A34" s="8">
        <v>32</v>
      </c>
      <c r="B34" s="11" t="s">
        <v>60</v>
      </c>
      <c r="C34" s="9">
        <v>380</v>
      </c>
      <c r="D34" s="9">
        <v>271</v>
      </c>
      <c r="E34" s="8">
        <v>397</v>
      </c>
      <c r="F34" s="8">
        <v>281</v>
      </c>
      <c r="G34" s="8">
        <v>381</v>
      </c>
      <c r="H34" s="8">
        <v>266</v>
      </c>
      <c r="I34" s="8">
        <v>353</v>
      </c>
      <c r="J34" s="8">
        <v>248</v>
      </c>
      <c r="L34" s="9">
        <v>0</v>
      </c>
      <c r="M34" s="9">
        <f t="shared" ref="M34:M64" si="1">L34+2000</f>
        <v>2000</v>
      </c>
      <c r="N34" s="9" t="s">
        <v>101</v>
      </c>
      <c r="O34" s="9" t="s">
        <v>95</v>
      </c>
      <c r="P34" s="9" t="s">
        <v>102</v>
      </c>
      <c r="Q34" s="9" t="s">
        <v>93</v>
      </c>
      <c r="R34" s="9">
        <v>1</v>
      </c>
      <c r="S34" s="9">
        <v>27.864000000000001</v>
      </c>
      <c r="T34" s="9">
        <v>0.51629999999999998</v>
      </c>
      <c r="U34" s="9">
        <v>0.45506000000000002</v>
      </c>
      <c r="W34" s="8">
        <v>25.637</v>
      </c>
      <c r="X34" s="8">
        <v>0.52302999999999999</v>
      </c>
      <c r="Y34" s="8">
        <v>0.45737</v>
      </c>
    </row>
    <row r="35" spans="1:25" x14ac:dyDescent="0.25">
      <c r="A35" s="8">
        <v>33</v>
      </c>
      <c r="B35" s="11" t="s">
        <v>61</v>
      </c>
      <c r="C35" s="9">
        <v>228</v>
      </c>
      <c r="D35" s="9">
        <v>85.1</v>
      </c>
      <c r="E35" s="8">
        <v>220</v>
      </c>
      <c r="F35" s="8">
        <v>82.5</v>
      </c>
      <c r="G35" s="8">
        <v>227</v>
      </c>
      <c r="H35" s="8">
        <v>82.5</v>
      </c>
      <c r="I35" s="8">
        <v>211</v>
      </c>
      <c r="J35" s="8">
        <v>77.099999999999994</v>
      </c>
      <c r="L35" s="9">
        <v>0</v>
      </c>
      <c r="M35" s="9">
        <f t="shared" si="1"/>
        <v>2000</v>
      </c>
      <c r="N35" s="9" t="s">
        <v>101</v>
      </c>
      <c r="O35" s="9" t="s">
        <v>95</v>
      </c>
      <c r="P35" s="9" t="s">
        <v>103</v>
      </c>
      <c r="Q35" s="9" t="s">
        <v>93</v>
      </c>
      <c r="R35" s="9">
        <v>1</v>
      </c>
      <c r="S35" s="9">
        <v>20.559000000000001</v>
      </c>
      <c r="T35" s="9">
        <v>0.50278999999999996</v>
      </c>
      <c r="U35" s="9">
        <v>0.47236</v>
      </c>
      <c r="W35" s="8">
        <v>20.219000000000001</v>
      </c>
      <c r="X35" s="8">
        <v>0.50566</v>
      </c>
      <c r="Y35" s="8">
        <v>0.47527000000000003</v>
      </c>
    </row>
    <row r="36" spans="1:25" x14ac:dyDescent="0.25">
      <c r="A36" s="8">
        <v>34</v>
      </c>
      <c r="B36" s="11" t="s">
        <v>62</v>
      </c>
      <c r="C36" s="9">
        <v>290</v>
      </c>
      <c r="D36" s="9">
        <v>113</v>
      </c>
      <c r="E36" s="8">
        <v>281</v>
      </c>
      <c r="F36" s="8">
        <v>109</v>
      </c>
      <c r="G36" s="8">
        <v>277</v>
      </c>
      <c r="H36" s="8">
        <v>105</v>
      </c>
      <c r="I36" s="8">
        <v>254</v>
      </c>
      <c r="J36" s="8">
        <v>97.3</v>
      </c>
      <c r="L36" s="9">
        <v>0</v>
      </c>
      <c r="M36" s="9">
        <f t="shared" si="1"/>
        <v>2000</v>
      </c>
      <c r="N36" s="9" t="s">
        <v>98</v>
      </c>
      <c r="O36" s="9" t="s">
        <v>95</v>
      </c>
      <c r="P36" s="9" t="s">
        <v>103</v>
      </c>
      <c r="Q36" s="9" t="s">
        <v>97</v>
      </c>
      <c r="R36" s="9">
        <v>1</v>
      </c>
      <c r="S36" s="9">
        <v>32.438000000000002</v>
      </c>
      <c r="T36" s="9">
        <v>0.30886000000000002</v>
      </c>
      <c r="U36" s="9">
        <v>0.32812999999999998</v>
      </c>
      <c r="W36" s="8">
        <v>31.638999999999999</v>
      </c>
      <c r="X36" s="8">
        <v>0.30940000000000001</v>
      </c>
      <c r="Y36" s="8">
        <v>0.32862000000000002</v>
      </c>
    </row>
    <row r="37" spans="1:25" x14ac:dyDescent="0.25">
      <c r="A37" s="8">
        <v>35</v>
      </c>
      <c r="B37" s="11" t="s">
        <v>63</v>
      </c>
      <c r="C37" s="9">
        <v>233</v>
      </c>
      <c r="D37" s="9">
        <v>87.7</v>
      </c>
      <c r="E37" s="8">
        <v>225</v>
      </c>
      <c r="F37" s="8">
        <v>84.7</v>
      </c>
      <c r="G37" s="8">
        <v>222</v>
      </c>
      <c r="H37" s="8">
        <v>81.599999999999994</v>
      </c>
      <c r="I37" s="8">
        <v>198</v>
      </c>
      <c r="J37" s="8">
        <v>73</v>
      </c>
      <c r="L37" s="9">
        <v>0</v>
      </c>
      <c r="M37" s="9">
        <f t="shared" si="1"/>
        <v>2000</v>
      </c>
      <c r="N37" s="9" t="s">
        <v>98</v>
      </c>
      <c r="O37" s="9" t="s">
        <v>95</v>
      </c>
      <c r="P37" s="9" t="s">
        <v>103</v>
      </c>
      <c r="Q37" s="9" t="s">
        <v>93</v>
      </c>
      <c r="R37" s="9">
        <v>1</v>
      </c>
      <c r="S37" s="9">
        <v>32.917000000000002</v>
      </c>
      <c r="T37" s="9">
        <v>0.30848999999999999</v>
      </c>
      <c r="U37" s="9">
        <v>0.32767000000000002</v>
      </c>
      <c r="W37" s="8">
        <v>33.106999999999999</v>
      </c>
      <c r="X37" s="8">
        <v>0.30817</v>
      </c>
      <c r="Y37" s="8">
        <v>0.32744000000000001</v>
      </c>
    </row>
    <row r="38" spans="1:25" x14ac:dyDescent="0.25">
      <c r="A38" s="8">
        <v>36</v>
      </c>
      <c r="B38" s="11" t="s">
        <v>64</v>
      </c>
      <c r="C38" s="9">
        <v>54.4</v>
      </c>
      <c r="D38" s="9">
        <v>19.100000000000001</v>
      </c>
      <c r="E38" s="8">
        <v>52.5</v>
      </c>
      <c r="F38" s="8">
        <v>18.399999999999999</v>
      </c>
      <c r="G38" s="8">
        <v>51.7</v>
      </c>
      <c r="H38" s="8">
        <v>18</v>
      </c>
      <c r="I38" s="8">
        <v>48.1</v>
      </c>
      <c r="J38" s="8">
        <v>16.899999999999999</v>
      </c>
      <c r="L38" s="9">
        <v>0</v>
      </c>
      <c r="M38" s="9">
        <f t="shared" si="1"/>
        <v>2000</v>
      </c>
      <c r="N38" s="9" t="s">
        <v>100</v>
      </c>
      <c r="O38" s="9" t="s">
        <v>95</v>
      </c>
      <c r="P38" s="9" t="s">
        <v>103</v>
      </c>
      <c r="Q38" s="9" t="s">
        <v>97</v>
      </c>
      <c r="R38" s="9">
        <v>1</v>
      </c>
      <c r="S38" s="9">
        <v>8.0190000000000001</v>
      </c>
      <c r="T38" s="9">
        <v>0.15007000000000001</v>
      </c>
      <c r="U38" s="9">
        <v>0.44111</v>
      </c>
      <c r="W38" s="8">
        <v>8.0250000000000004</v>
      </c>
      <c r="X38" s="8">
        <v>0.15048</v>
      </c>
      <c r="Y38" s="8">
        <v>0.44921</v>
      </c>
    </row>
    <row r="39" spans="1:25" x14ac:dyDescent="0.25">
      <c r="A39" s="8">
        <v>37</v>
      </c>
      <c r="B39" s="11" t="s">
        <v>65</v>
      </c>
      <c r="C39" s="9">
        <v>58.5</v>
      </c>
      <c r="D39" s="9">
        <v>20.6</v>
      </c>
      <c r="E39" s="8">
        <v>58.2</v>
      </c>
      <c r="F39" s="8">
        <v>20.399999999999999</v>
      </c>
      <c r="G39" s="8">
        <v>54.6</v>
      </c>
      <c r="H39" s="8">
        <v>18.899999999999999</v>
      </c>
      <c r="I39" s="8">
        <v>48.9</v>
      </c>
      <c r="J39" s="8">
        <v>17.2</v>
      </c>
      <c r="L39" s="9">
        <v>0</v>
      </c>
      <c r="M39" s="9">
        <f t="shared" si="1"/>
        <v>2000</v>
      </c>
      <c r="N39" s="9" t="s">
        <v>100</v>
      </c>
      <c r="O39" s="9" t="s">
        <v>95</v>
      </c>
      <c r="P39" s="9" t="s">
        <v>103</v>
      </c>
      <c r="Q39" s="9" t="s">
        <v>93</v>
      </c>
      <c r="R39" s="9">
        <v>1</v>
      </c>
      <c r="S39" s="9">
        <v>8.5399999999999991</v>
      </c>
      <c r="T39" s="9">
        <v>0.15543000000000001</v>
      </c>
      <c r="U39" s="9">
        <v>0.4355</v>
      </c>
      <c r="W39" s="8">
        <v>8.3659999999999997</v>
      </c>
      <c r="X39" s="8">
        <v>0.15372</v>
      </c>
      <c r="Y39" s="8">
        <v>0.44544</v>
      </c>
    </row>
    <row r="40" spans="1:25" x14ac:dyDescent="0.25">
      <c r="A40" s="8">
        <v>38</v>
      </c>
      <c r="B40" s="11" t="s">
        <v>66</v>
      </c>
      <c r="C40" s="9">
        <v>104</v>
      </c>
      <c r="D40" s="9">
        <v>73.5</v>
      </c>
      <c r="E40" s="8">
        <v>105</v>
      </c>
      <c r="F40" s="8">
        <v>74.7</v>
      </c>
      <c r="G40" s="8">
        <v>109</v>
      </c>
      <c r="H40" s="8">
        <v>76.7</v>
      </c>
      <c r="I40" s="8">
        <v>103</v>
      </c>
      <c r="J40" s="8">
        <v>72.900000000000006</v>
      </c>
      <c r="L40" s="9">
        <v>1</v>
      </c>
      <c r="M40" s="9">
        <f t="shared" si="1"/>
        <v>2001</v>
      </c>
      <c r="N40" s="9" t="s">
        <v>96</v>
      </c>
      <c r="O40" s="9" t="s">
        <v>95</v>
      </c>
      <c r="P40" s="9" t="s">
        <v>102</v>
      </c>
      <c r="Q40" s="9" t="s">
        <v>98</v>
      </c>
      <c r="R40" s="9">
        <v>1</v>
      </c>
      <c r="S40" s="9">
        <v>5.63</v>
      </c>
      <c r="T40" s="9">
        <v>0.59389000000000003</v>
      </c>
      <c r="U40" s="9">
        <v>0.31719999999999998</v>
      </c>
      <c r="W40" s="8">
        <v>5.1360000000000001</v>
      </c>
      <c r="X40" s="8">
        <v>0.61738000000000004</v>
      </c>
      <c r="Y40" s="8">
        <v>0.31870999999999999</v>
      </c>
    </row>
    <row r="41" spans="1:25" x14ac:dyDescent="0.25">
      <c r="A41" s="8">
        <v>39</v>
      </c>
      <c r="B41" s="11" t="s">
        <v>67</v>
      </c>
      <c r="C41" s="9">
        <v>465</v>
      </c>
      <c r="D41" s="9">
        <v>332</v>
      </c>
      <c r="E41" s="8">
        <v>459</v>
      </c>
      <c r="F41" s="8">
        <v>332</v>
      </c>
      <c r="G41" s="8">
        <v>427</v>
      </c>
      <c r="H41" s="8">
        <v>308</v>
      </c>
      <c r="I41" s="8">
        <v>352</v>
      </c>
      <c r="J41" s="8">
        <v>252</v>
      </c>
      <c r="L41" s="9">
        <v>3</v>
      </c>
      <c r="M41" s="9">
        <f t="shared" si="1"/>
        <v>2003</v>
      </c>
      <c r="N41" s="9" t="s">
        <v>98</v>
      </c>
      <c r="O41" s="9" t="s">
        <v>95</v>
      </c>
      <c r="P41" s="9" t="s">
        <v>102</v>
      </c>
      <c r="Q41" s="9" t="s">
        <v>97</v>
      </c>
      <c r="R41" s="9">
        <v>1</v>
      </c>
      <c r="S41" s="9">
        <v>48.768000000000001</v>
      </c>
      <c r="T41" s="9">
        <v>0.30832999999999999</v>
      </c>
      <c r="U41" s="9">
        <v>0.32747999999999999</v>
      </c>
      <c r="W41" s="8">
        <v>44.334000000000003</v>
      </c>
      <c r="X41" s="8">
        <v>0.31186000000000003</v>
      </c>
      <c r="Y41" s="8">
        <v>0.33079999999999998</v>
      </c>
    </row>
    <row r="42" spans="1:25" x14ac:dyDescent="0.25">
      <c r="A42" s="8">
        <v>40</v>
      </c>
      <c r="B42" s="11" t="s">
        <v>68</v>
      </c>
      <c r="C42" s="9">
        <v>98.3</v>
      </c>
      <c r="D42" s="9">
        <v>62.7</v>
      </c>
      <c r="E42" s="8">
        <v>97.4</v>
      </c>
      <c r="F42" s="8">
        <v>62.6</v>
      </c>
      <c r="G42" s="8">
        <v>91</v>
      </c>
      <c r="H42" s="8">
        <v>60.8</v>
      </c>
      <c r="I42" s="8">
        <v>91.4</v>
      </c>
      <c r="J42" s="8" t="s">
        <v>116</v>
      </c>
      <c r="L42" s="9">
        <v>4</v>
      </c>
      <c r="M42" s="9">
        <f t="shared" si="1"/>
        <v>2004</v>
      </c>
      <c r="N42" s="9" t="s">
        <v>100</v>
      </c>
      <c r="O42" s="9" t="s">
        <v>99</v>
      </c>
      <c r="P42" s="9" t="s">
        <v>102</v>
      </c>
      <c r="Q42" s="9" t="s">
        <v>93</v>
      </c>
      <c r="R42" s="9">
        <v>1</v>
      </c>
      <c r="S42" s="9">
        <v>6.6740000000000004</v>
      </c>
      <c r="T42" s="9">
        <v>0.14298</v>
      </c>
      <c r="U42" s="9">
        <v>0.42319000000000001</v>
      </c>
      <c r="W42" s="8">
        <v>6.5919999999999996</v>
      </c>
      <c r="X42" s="8">
        <v>0.14452999999999999</v>
      </c>
      <c r="Y42" s="8">
        <v>0.43393999999999999</v>
      </c>
    </row>
    <row r="43" spans="1:25" x14ac:dyDescent="0.25">
      <c r="A43" s="8">
        <v>41</v>
      </c>
      <c r="B43" s="11" t="s">
        <v>69</v>
      </c>
      <c r="C43" s="9">
        <v>137</v>
      </c>
      <c r="D43" s="9">
        <v>91.8</v>
      </c>
      <c r="E43" s="8">
        <v>133</v>
      </c>
      <c r="F43" s="8">
        <v>90</v>
      </c>
      <c r="G43" s="8">
        <v>133</v>
      </c>
      <c r="H43" s="8">
        <v>90.8</v>
      </c>
      <c r="I43" s="8">
        <v>126</v>
      </c>
      <c r="J43" s="8">
        <v>86.3</v>
      </c>
      <c r="L43" s="9">
        <v>4</v>
      </c>
      <c r="M43" s="9">
        <f t="shared" si="1"/>
        <v>2004</v>
      </c>
      <c r="N43" s="9" t="s">
        <v>96</v>
      </c>
      <c r="O43" s="9" t="s">
        <v>95</v>
      </c>
      <c r="P43" s="9" t="s">
        <v>102</v>
      </c>
      <c r="Q43" s="9" t="s">
        <v>93</v>
      </c>
      <c r="R43" s="9">
        <v>1</v>
      </c>
      <c r="S43" s="9">
        <v>5.73</v>
      </c>
      <c r="T43" s="9">
        <v>0.60091000000000006</v>
      </c>
      <c r="U43" s="9">
        <v>0.32339000000000001</v>
      </c>
      <c r="W43" s="8">
        <v>5.8869999999999996</v>
      </c>
      <c r="X43" s="8">
        <v>0.59826000000000001</v>
      </c>
      <c r="Y43" s="8">
        <v>0.32445000000000002</v>
      </c>
    </row>
    <row r="44" spans="1:25" x14ac:dyDescent="0.25">
      <c r="A44" s="8">
        <v>42</v>
      </c>
      <c r="B44" s="11" t="s">
        <v>70</v>
      </c>
      <c r="C44" s="9">
        <v>107</v>
      </c>
      <c r="D44" s="9">
        <v>78.099999999999994</v>
      </c>
      <c r="E44" s="8">
        <v>102</v>
      </c>
      <c r="F44" s="8">
        <v>74.7</v>
      </c>
      <c r="G44" s="8">
        <v>103</v>
      </c>
      <c r="H44" s="8">
        <v>75.599999999999994</v>
      </c>
      <c r="I44" s="8">
        <v>96.3</v>
      </c>
      <c r="J44" s="8">
        <v>71.099999999999994</v>
      </c>
      <c r="L44" s="9">
        <v>4</v>
      </c>
      <c r="M44" s="9">
        <f t="shared" si="1"/>
        <v>2004</v>
      </c>
      <c r="N44" s="9" t="s">
        <v>96</v>
      </c>
      <c r="O44" s="9" t="s">
        <v>95</v>
      </c>
      <c r="P44" s="9" t="s">
        <v>102</v>
      </c>
      <c r="Q44" s="9" t="s">
        <v>98</v>
      </c>
      <c r="R44" s="9">
        <v>1</v>
      </c>
      <c r="S44" s="9">
        <v>5.2359999999999998</v>
      </c>
      <c r="T44" s="9">
        <v>0.62409000000000003</v>
      </c>
      <c r="U44" s="9">
        <v>0.32079999999999997</v>
      </c>
      <c r="W44" s="8">
        <v>5.2080000000000002</v>
      </c>
      <c r="X44" s="8">
        <v>0.62873000000000001</v>
      </c>
      <c r="Y44" s="8">
        <v>0.32149</v>
      </c>
    </row>
    <row r="45" spans="1:25" x14ac:dyDescent="0.25">
      <c r="A45" s="8">
        <v>43</v>
      </c>
      <c r="B45" s="11" t="s">
        <v>71</v>
      </c>
      <c r="C45" s="9">
        <v>402</v>
      </c>
      <c r="D45" s="9">
        <v>274</v>
      </c>
      <c r="E45" s="8">
        <v>383</v>
      </c>
      <c r="F45" s="8">
        <v>265</v>
      </c>
      <c r="G45" s="8">
        <v>379</v>
      </c>
      <c r="H45" s="8">
        <v>255</v>
      </c>
      <c r="I45" s="8">
        <v>332</v>
      </c>
      <c r="J45" s="8">
        <v>222</v>
      </c>
      <c r="L45" s="9">
        <v>4</v>
      </c>
      <c r="M45" s="9">
        <f t="shared" si="1"/>
        <v>2004</v>
      </c>
      <c r="N45" s="9" t="s">
        <v>101</v>
      </c>
      <c r="O45" s="9" t="s">
        <v>95</v>
      </c>
      <c r="P45" s="9" t="s">
        <v>102</v>
      </c>
      <c r="Q45" s="9" t="s">
        <v>93</v>
      </c>
      <c r="R45" s="9">
        <v>1</v>
      </c>
      <c r="S45" s="9">
        <v>30.036999999999999</v>
      </c>
      <c r="T45" s="9">
        <v>0.51698</v>
      </c>
      <c r="U45" s="9">
        <v>0.46043000000000001</v>
      </c>
      <c r="W45" s="8">
        <v>28.262</v>
      </c>
      <c r="X45" s="8">
        <v>0.52192000000000005</v>
      </c>
      <c r="Y45" s="8">
        <v>0.46201999999999999</v>
      </c>
    </row>
    <row r="46" spans="1:25" x14ac:dyDescent="0.25">
      <c r="A46" s="8">
        <v>44</v>
      </c>
      <c r="B46" s="11" t="s">
        <v>72</v>
      </c>
      <c r="C46" s="9">
        <v>481</v>
      </c>
      <c r="D46" s="9">
        <v>323</v>
      </c>
      <c r="E46" s="8">
        <v>445</v>
      </c>
      <c r="F46" s="8">
        <v>301</v>
      </c>
      <c r="G46" s="8">
        <v>427</v>
      </c>
      <c r="H46" s="8">
        <v>292</v>
      </c>
      <c r="I46" s="8">
        <v>364</v>
      </c>
      <c r="J46" s="8">
        <v>251</v>
      </c>
      <c r="L46" s="9">
        <v>4</v>
      </c>
      <c r="M46" s="9">
        <f t="shared" si="1"/>
        <v>2004</v>
      </c>
      <c r="N46" s="9" t="s">
        <v>98</v>
      </c>
      <c r="O46" s="9" t="s">
        <v>95</v>
      </c>
      <c r="P46" s="9" t="s">
        <v>102</v>
      </c>
      <c r="Q46" s="9" t="s">
        <v>93</v>
      </c>
      <c r="R46" s="9">
        <v>1</v>
      </c>
      <c r="S46" s="9">
        <v>50.478000000000002</v>
      </c>
      <c r="T46" s="9">
        <v>0.31258000000000002</v>
      </c>
      <c r="U46" s="9">
        <v>0.33167999999999997</v>
      </c>
      <c r="W46" s="8">
        <v>47.381999999999998</v>
      </c>
      <c r="X46" s="8">
        <v>0.31317</v>
      </c>
      <c r="Y46" s="8">
        <v>0.33206999999999998</v>
      </c>
    </row>
    <row r="47" spans="1:25" x14ac:dyDescent="0.25">
      <c r="A47" s="8">
        <v>45</v>
      </c>
      <c r="B47" s="11" t="s">
        <v>73</v>
      </c>
      <c r="C47" s="9">
        <v>461</v>
      </c>
      <c r="D47" s="9">
        <v>322</v>
      </c>
      <c r="E47" s="8">
        <v>444</v>
      </c>
      <c r="F47" s="8">
        <v>314</v>
      </c>
      <c r="G47" s="8">
        <v>426</v>
      </c>
      <c r="H47" s="8">
        <v>300</v>
      </c>
      <c r="I47" s="8">
        <v>384</v>
      </c>
      <c r="J47" s="8">
        <v>272</v>
      </c>
      <c r="L47" s="9">
        <v>5</v>
      </c>
      <c r="M47" s="9">
        <f t="shared" si="1"/>
        <v>2005</v>
      </c>
      <c r="N47" s="9" t="s">
        <v>98</v>
      </c>
      <c r="O47" s="9" t="s">
        <v>95</v>
      </c>
      <c r="P47" s="9" t="s">
        <v>102</v>
      </c>
      <c r="Q47" s="9" t="s">
        <v>97</v>
      </c>
      <c r="R47" s="9">
        <v>1</v>
      </c>
      <c r="S47" s="9">
        <v>50.878999999999998</v>
      </c>
      <c r="T47" s="9">
        <v>0.30917</v>
      </c>
      <c r="U47" s="9">
        <v>0.32828000000000002</v>
      </c>
      <c r="W47" s="8">
        <v>49.478999999999999</v>
      </c>
      <c r="X47" s="8">
        <v>0.30964999999999998</v>
      </c>
      <c r="Y47" s="8">
        <v>0.32883000000000001</v>
      </c>
    </row>
    <row r="48" spans="1:25" x14ac:dyDescent="0.25">
      <c r="A48" s="8">
        <v>46</v>
      </c>
      <c r="B48" s="11" t="s">
        <v>74</v>
      </c>
      <c r="C48" s="9">
        <v>120</v>
      </c>
      <c r="D48" s="9">
        <v>80.599999999999994</v>
      </c>
      <c r="E48" s="8">
        <v>120</v>
      </c>
      <c r="F48" s="8">
        <v>80</v>
      </c>
      <c r="G48" s="8">
        <v>117</v>
      </c>
      <c r="H48" s="8">
        <v>79</v>
      </c>
      <c r="I48" s="8">
        <v>110</v>
      </c>
      <c r="J48" s="8">
        <v>74.7</v>
      </c>
      <c r="L48" s="9">
        <v>6</v>
      </c>
      <c r="M48" s="9">
        <f t="shared" si="1"/>
        <v>2006</v>
      </c>
      <c r="N48" s="9" t="s">
        <v>96</v>
      </c>
      <c r="O48" s="9" t="s">
        <v>95</v>
      </c>
      <c r="P48" s="9" t="s">
        <v>94</v>
      </c>
      <c r="Q48" s="9" t="s">
        <v>97</v>
      </c>
      <c r="R48" s="9">
        <v>1</v>
      </c>
      <c r="S48" s="9">
        <v>6.0869999999999997</v>
      </c>
      <c r="T48" s="9">
        <v>0.62224999999999997</v>
      </c>
      <c r="U48" s="9">
        <v>0.31670999999999999</v>
      </c>
      <c r="W48" s="8">
        <v>5.9880000000000004</v>
      </c>
      <c r="X48" s="8">
        <v>0.62868999999999997</v>
      </c>
      <c r="Y48" s="8">
        <v>0.31735000000000002</v>
      </c>
    </row>
    <row r="49" spans="1:25" x14ac:dyDescent="0.25">
      <c r="A49" s="8">
        <v>47</v>
      </c>
      <c r="B49" s="11" t="s">
        <v>75</v>
      </c>
      <c r="C49" s="9">
        <v>498</v>
      </c>
      <c r="D49" s="9">
        <v>309</v>
      </c>
      <c r="E49" s="8">
        <v>470</v>
      </c>
      <c r="F49" s="8">
        <v>296</v>
      </c>
      <c r="G49" s="8">
        <v>460</v>
      </c>
      <c r="H49" s="8">
        <v>288</v>
      </c>
      <c r="I49" s="8">
        <v>403</v>
      </c>
      <c r="J49" s="8">
        <v>257</v>
      </c>
      <c r="L49" s="9">
        <v>6</v>
      </c>
      <c r="M49" s="9">
        <f t="shared" si="1"/>
        <v>2006</v>
      </c>
      <c r="N49" s="9" t="s">
        <v>101</v>
      </c>
      <c r="O49" s="9" t="s">
        <v>95</v>
      </c>
      <c r="P49" s="9" t="s">
        <v>94</v>
      </c>
      <c r="Q49" s="9" t="s">
        <v>98</v>
      </c>
      <c r="R49" s="9">
        <v>1</v>
      </c>
      <c r="S49" s="9">
        <v>59.716999999999999</v>
      </c>
      <c r="T49" s="9">
        <v>0.50331000000000004</v>
      </c>
      <c r="U49" s="9">
        <v>0.47871000000000002</v>
      </c>
      <c r="W49" s="8">
        <v>57.759</v>
      </c>
      <c r="X49" s="8">
        <v>0.50275000000000003</v>
      </c>
      <c r="Y49" s="8">
        <v>0.48110000000000003</v>
      </c>
    </row>
    <row r="50" spans="1:25" x14ac:dyDescent="0.25">
      <c r="A50" s="8">
        <v>48</v>
      </c>
      <c r="B50" s="11" t="s">
        <v>76</v>
      </c>
      <c r="C50" s="9">
        <v>757</v>
      </c>
      <c r="D50" s="9">
        <v>456</v>
      </c>
      <c r="E50" s="8">
        <v>782</v>
      </c>
      <c r="F50" s="8">
        <v>464</v>
      </c>
      <c r="G50" s="8">
        <v>751</v>
      </c>
      <c r="H50" s="8">
        <v>429</v>
      </c>
      <c r="I50" s="8">
        <v>686</v>
      </c>
      <c r="J50" s="8">
        <v>402</v>
      </c>
      <c r="L50" s="9">
        <v>7</v>
      </c>
      <c r="M50" s="9">
        <f t="shared" si="1"/>
        <v>2007</v>
      </c>
      <c r="N50" s="9" t="s">
        <v>98</v>
      </c>
      <c r="O50" s="9" t="s">
        <v>95</v>
      </c>
      <c r="P50" s="9" t="s">
        <v>94</v>
      </c>
      <c r="Q50" s="9" t="s">
        <v>99</v>
      </c>
      <c r="R50" s="9">
        <v>1</v>
      </c>
      <c r="S50" s="9">
        <v>46.167999999999999</v>
      </c>
      <c r="T50" s="9">
        <v>0.31236999999999998</v>
      </c>
      <c r="U50" s="9">
        <v>0.33079999999999998</v>
      </c>
      <c r="W50" s="8">
        <v>42.023000000000003</v>
      </c>
      <c r="X50" s="8">
        <v>0.31552999999999998</v>
      </c>
      <c r="Y50" s="8">
        <v>0.33366000000000001</v>
      </c>
    </row>
    <row r="51" spans="1:25" x14ac:dyDescent="0.25">
      <c r="A51" s="8">
        <v>49</v>
      </c>
      <c r="B51" s="11" t="s">
        <v>77</v>
      </c>
      <c r="C51" s="9">
        <v>138</v>
      </c>
      <c r="D51" s="9">
        <v>86.2</v>
      </c>
      <c r="E51" s="8">
        <v>131</v>
      </c>
      <c r="F51" s="8">
        <v>81</v>
      </c>
      <c r="G51" s="8">
        <v>142</v>
      </c>
      <c r="H51" s="8">
        <v>83.9</v>
      </c>
      <c r="I51" s="8">
        <v>136</v>
      </c>
      <c r="J51" s="8">
        <v>80.7</v>
      </c>
      <c r="L51" s="9">
        <v>7</v>
      </c>
      <c r="M51" s="9">
        <f t="shared" si="1"/>
        <v>2007</v>
      </c>
      <c r="N51" s="9" t="s">
        <v>96</v>
      </c>
      <c r="O51" s="9" t="s">
        <v>95</v>
      </c>
      <c r="P51" s="9" t="s">
        <v>94</v>
      </c>
      <c r="Q51" s="9" t="s">
        <v>99</v>
      </c>
      <c r="R51" s="9">
        <v>1</v>
      </c>
      <c r="S51" s="9">
        <v>5.9480000000000004</v>
      </c>
      <c r="T51" s="9">
        <v>0.62404000000000004</v>
      </c>
      <c r="U51" s="9">
        <v>0.31963999999999998</v>
      </c>
      <c r="W51" s="8">
        <v>5.7519999999999998</v>
      </c>
      <c r="X51" s="8">
        <v>0.62724999999999997</v>
      </c>
      <c r="Y51" s="8">
        <v>0.32057999999999998</v>
      </c>
    </row>
    <row r="52" spans="1:25" x14ac:dyDescent="0.25">
      <c r="A52" s="8">
        <v>50</v>
      </c>
      <c r="B52" s="11" t="s">
        <v>78</v>
      </c>
      <c r="C52" s="9">
        <v>153</v>
      </c>
      <c r="D52" s="9">
        <v>97</v>
      </c>
      <c r="E52" s="8">
        <v>149</v>
      </c>
      <c r="F52" s="8">
        <v>94.5</v>
      </c>
      <c r="G52" s="8">
        <v>146</v>
      </c>
      <c r="H52" s="8">
        <v>95.3</v>
      </c>
      <c r="I52" s="8">
        <v>141</v>
      </c>
      <c r="J52" s="8">
        <v>92.6</v>
      </c>
      <c r="L52" s="9">
        <v>7</v>
      </c>
      <c r="M52" s="9">
        <f t="shared" si="1"/>
        <v>2007</v>
      </c>
      <c r="N52" s="9" t="s">
        <v>96</v>
      </c>
      <c r="O52" s="9" t="s">
        <v>95</v>
      </c>
      <c r="P52" s="9" t="s">
        <v>94</v>
      </c>
      <c r="Q52" s="9" t="s">
        <v>98</v>
      </c>
      <c r="R52" s="9">
        <v>1</v>
      </c>
      <c r="S52" s="9">
        <v>6.0720000000000001</v>
      </c>
      <c r="T52" s="9">
        <v>0.62161999999999995</v>
      </c>
      <c r="U52" s="9">
        <v>0.32145000000000001</v>
      </c>
      <c r="W52" s="8">
        <v>6.05</v>
      </c>
      <c r="X52" s="8">
        <v>0.62156</v>
      </c>
      <c r="Y52" s="8">
        <v>0.32173000000000002</v>
      </c>
    </row>
    <row r="53" spans="1:25" x14ac:dyDescent="0.25">
      <c r="A53" s="8">
        <v>51</v>
      </c>
      <c r="B53" s="11" t="s">
        <v>79</v>
      </c>
      <c r="C53" s="9">
        <v>131</v>
      </c>
      <c r="D53" s="9">
        <v>81.2</v>
      </c>
      <c r="E53" s="8">
        <v>127</v>
      </c>
      <c r="F53" s="8">
        <v>78.900000000000006</v>
      </c>
      <c r="G53" s="8">
        <v>131</v>
      </c>
      <c r="H53" s="8">
        <v>81.8</v>
      </c>
      <c r="I53" s="8">
        <v>120</v>
      </c>
      <c r="J53" s="8">
        <v>66.099999999999994</v>
      </c>
      <c r="L53" s="9">
        <v>7</v>
      </c>
      <c r="M53" s="9">
        <f t="shared" si="1"/>
        <v>2007</v>
      </c>
      <c r="N53" s="9" t="s">
        <v>100</v>
      </c>
      <c r="O53" s="9" t="s">
        <v>99</v>
      </c>
      <c r="P53" s="9" t="s">
        <v>94</v>
      </c>
      <c r="Q53" s="9" t="s">
        <v>93</v>
      </c>
      <c r="R53" s="9">
        <v>1</v>
      </c>
      <c r="S53" s="9">
        <v>7.35</v>
      </c>
      <c r="T53" s="9">
        <v>0.14604</v>
      </c>
      <c r="U53" s="9">
        <v>0.42077999999999999</v>
      </c>
      <c r="W53" s="8">
        <v>7.202</v>
      </c>
      <c r="X53" s="8">
        <v>0.14748</v>
      </c>
      <c r="Y53" s="8">
        <v>0.42859000000000003</v>
      </c>
    </row>
    <row r="54" spans="1:25" x14ac:dyDescent="0.25">
      <c r="A54" s="8">
        <v>52</v>
      </c>
      <c r="B54" s="11" t="s">
        <v>80</v>
      </c>
      <c r="C54" s="9">
        <v>120</v>
      </c>
      <c r="D54" s="9">
        <v>68.7</v>
      </c>
      <c r="E54" s="8">
        <v>118</v>
      </c>
      <c r="F54" s="8">
        <v>67.5</v>
      </c>
      <c r="G54" s="8">
        <v>119</v>
      </c>
      <c r="H54" s="8">
        <v>66.8</v>
      </c>
      <c r="I54" s="8">
        <v>123</v>
      </c>
      <c r="J54" s="8">
        <v>77.400000000000006</v>
      </c>
      <c r="L54" s="9">
        <v>7</v>
      </c>
      <c r="M54" s="9">
        <f t="shared" si="1"/>
        <v>2007</v>
      </c>
      <c r="N54" s="9" t="s">
        <v>100</v>
      </c>
      <c r="O54" s="9" t="s">
        <v>99</v>
      </c>
      <c r="P54" s="9" t="s">
        <v>94</v>
      </c>
      <c r="Q54" s="9" t="s">
        <v>93</v>
      </c>
      <c r="R54" s="9">
        <v>2</v>
      </c>
      <c r="S54" s="9">
        <v>7.6859999999999999</v>
      </c>
      <c r="T54" s="9">
        <v>0.15001</v>
      </c>
      <c r="U54" s="9">
        <v>0.41041</v>
      </c>
      <c r="W54" s="8">
        <v>6.9749999999999996</v>
      </c>
      <c r="X54" s="8">
        <v>0.1454</v>
      </c>
      <c r="Y54" s="8">
        <v>0.42249999999999999</v>
      </c>
    </row>
    <row r="55" spans="1:25" x14ac:dyDescent="0.25">
      <c r="A55" s="8">
        <v>53</v>
      </c>
      <c r="B55" s="11" t="s">
        <v>81</v>
      </c>
      <c r="C55" s="9">
        <v>128</v>
      </c>
      <c r="D55" s="9">
        <v>71.599999999999994</v>
      </c>
      <c r="E55" s="8">
        <v>131</v>
      </c>
      <c r="F55" s="8">
        <v>72.400000000000006</v>
      </c>
      <c r="G55" s="8">
        <v>125</v>
      </c>
      <c r="H55" s="8">
        <v>68.599999999999994</v>
      </c>
      <c r="I55" s="8">
        <v>123</v>
      </c>
      <c r="J55" s="8">
        <v>66.5</v>
      </c>
      <c r="L55" s="9">
        <v>7</v>
      </c>
      <c r="M55" s="9">
        <f t="shared" si="1"/>
        <v>2007</v>
      </c>
      <c r="N55" s="9" t="s">
        <v>100</v>
      </c>
      <c r="O55" s="9" t="s">
        <v>99</v>
      </c>
      <c r="P55" s="9" t="s">
        <v>94</v>
      </c>
      <c r="Q55" s="9" t="s">
        <v>97</v>
      </c>
      <c r="R55" s="9">
        <v>1</v>
      </c>
      <c r="S55" s="9">
        <v>7.2220000000000004</v>
      </c>
      <c r="T55" s="9">
        <v>0.14363999999999999</v>
      </c>
      <c r="U55" s="9">
        <v>0.41654000000000002</v>
      </c>
      <c r="W55" s="8">
        <v>6.9080000000000004</v>
      </c>
      <c r="X55" s="8">
        <v>0.14241000000000001</v>
      </c>
      <c r="Y55" s="8">
        <v>0.42602000000000001</v>
      </c>
    </row>
    <row r="56" spans="1:25" x14ac:dyDescent="0.25">
      <c r="A56" s="8">
        <v>54</v>
      </c>
      <c r="B56" s="11" t="s">
        <v>82</v>
      </c>
      <c r="C56" s="9">
        <v>426</v>
      </c>
      <c r="D56" s="9">
        <v>269</v>
      </c>
      <c r="E56" s="8">
        <v>422</v>
      </c>
      <c r="F56" s="8">
        <v>265</v>
      </c>
      <c r="G56" s="8">
        <v>386</v>
      </c>
      <c r="H56" s="8">
        <v>237</v>
      </c>
      <c r="I56" s="8">
        <v>311</v>
      </c>
      <c r="J56" s="8">
        <v>196</v>
      </c>
      <c r="L56" s="9">
        <v>8</v>
      </c>
      <c r="M56" s="9">
        <f t="shared" si="1"/>
        <v>2008</v>
      </c>
      <c r="N56" s="9" t="s">
        <v>101</v>
      </c>
      <c r="O56" s="9" t="s">
        <v>95</v>
      </c>
      <c r="P56" s="9" t="s">
        <v>94</v>
      </c>
      <c r="Q56" s="9" t="s">
        <v>93</v>
      </c>
      <c r="R56" s="9">
        <v>1</v>
      </c>
      <c r="S56" s="9">
        <v>64</v>
      </c>
      <c r="T56" s="9">
        <v>0.50588999999999995</v>
      </c>
      <c r="U56" s="9">
        <v>0.47649999999999998</v>
      </c>
      <c r="W56" s="8">
        <v>59.709000000000003</v>
      </c>
      <c r="X56" s="8">
        <v>0.50793999999999995</v>
      </c>
      <c r="Y56" s="8">
        <v>0.48026000000000002</v>
      </c>
    </row>
    <row r="57" spans="1:25" x14ac:dyDescent="0.25">
      <c r="A57" s="8">
        <v>55</v>
      </c>
      <c r="B57" s="11" t="s">
        <v>83</v>
      </c>
      <c r="C57" s="9">
        <v>495</v>
      </c>
      <c r="D57" s="9">
        <v>301</v>
      </c>
      <c r="E57" s="8">
        <v>453</v>
      </c>
      <c r="F57" s="8">
        <v>278</v>
      </c>
      <c r="G57" s="8">
        <v>415</v>
      </c>
      <c r="H57" s="8">
        <v>260</v>
      </c>
      <c r="I57" s="8">
        <v>287</v>
      </c>
      <c r="J57" s="8">
        <v>179</v>
      </c>
      <c r="L57" s="9">
        <v>8</v>
      </c>
      <c r="M57" s="9">
        <f t="shared" si="1"/>
        <v>2008</v>
      </c>
      <c r="N57" s="9" t="s">
        <v>101</v>
      </c>
      <c r="O57" s="9" t="s">
        <v>95</v>
      </c>
      <c r="P57" s="9" t="s">
        <v>94</v>
      </c>
      <c r="Q57" s="9" t="s">
        <v>93</v>
      </c>
      <c r="R57" s="9">
        <v>2</v>
      </c>
      <c r="S57" s="9">
        <v>63.146000000000001</v>
      </c>
      <c r="T57" s="9">
        <v>0.50226999999999999</v>
      </c>
      <c r="U57" s="9">
        <v>0.48100999999999999</v>
      </c>
      <c r="W57" s="8">
        <v>59.279000000000003</v>
      </c>
      <c r="X57" s="8">
        <v>0.50248000000000004</v>
      </c>
      <c r="Y57" s="8">
        <v>0.48326000000000002</v>
      </c>
    </row>
    <row r="58" spans="1:25" x14ac:dyDescent="0.25">
      <c r="A58" s="8">
        <v>56</v>
      </c>
      <c r="B58" s="11" t="s">
        <v>84</v>
      </c>
      <c r="C58" s="9">
        <v>687</v>
      </c>
      <c r="D58" s="9">
        <v>452</v>
      </c>
      <c r="E58" s="8">
        <v>642</v>
      </c>
      <c r="F58" s="8">
        <v>418</v>
      </c>
      <c r="G58" s="8">
        <v>704</v>
      </c>
      <c r="H58" s="8">
        <v>454</v>
      </c>
      <c r="I58" s="8">
        <v>649</v>
      </c>
      <c r="J58" s="8">
        <v>416</v>
      </c>
      <c r="L58" s="9">
        <v>10</v>
      </c>
      <c r="M58" s="9">
        <f t="shared" si="1"/>
        <v>2010</v>
      </c>
      <c r="N58" s="9" t="s">
        <v>98</v>
      </c>
      <c r="O58" s="9" t="s">
        <v>95</v>
      </c>
      <c r="P58" s="9" t="s">
        <v>94</v>
      </c>
      <c r="Q58" s="9" t="s">
        <v>99</v>
      </c>
      <c r="R58" s="9">
        <v>1</v>
      </c>
      <c r="S58" s="9">
        <v>43.11</v>
      </c>
      <c r="T58" s="9">
        <v>0.31688</v>
      </c>
      <c r="U58" s="9">
        <v>0.33534000000000003</v>
      </c>
      <c r="W58" s="8">
        <v>40.844000000000001</v>
      </c>
      <c r="X58" s="8">
        <v>0.31894</v>
      </c>
      <c r="Y58" s="8">
        <v>0.33706999999999998</v>
      </c>
    </row>
    <row r="59" spans="1:25" x14ac:dyDescent="0.25">
      <c r="A59" s="8">
        <v>57</v>
      </c>
      <c r="B59" s="11" t="s">
        <v>85</v>
      </c>
      <c r="C59" s="9">
        <v>93.7</v>
      </c>
      <c r="D59" s="9">
        <v>62</v>
      </c>
      <c r="E59" s="8">
        <v>95</v>
      </c>
      <c r="F59" s="8">
        <v>62.6</v>
      </c>
      <c r="G59" s="8">
        <v>95.6</v>
      </c>
      <c r="H59" s="8">
        <v>65.099999999999994</v>
      </c>
      <c r="I59" s="8">
        <v>89.4</v>
      </c>
      <c r="J59" s="8">
        <v>62.2</v>
      </c>
      <c r="L59" s="9">
        <v>10</v>
      </c>
      <c r="M59" s="9">
        <f t="shared" si="1"/>
        <v>2010</v>
      </c>
      <c r="N59" s="9" t="s">
        <v>96</v>
      </c>
      <c r="O59" s="9" t="s">
        <v>95</v>
      </c>
      <c r="P59" s="9" t="s">
        <v>94</v>
      </c>
      <c r="Q59" s="9" t="s">
        <v>99</v>
      </c>
      <c r="R59" s="9">
        <v>1</v>
      </c>
      <c r="S59" s="9">
        <v>4.968</v>
      </c>
      <c r="T59" s="9">
        <v>0.62194000000000005</v>
      </c>
      <c r="U59" s="9">
        <v>0.31117</v>
      </c>
      <c r="W59" s="8">
        <v>4.6669999999999998</v>
      </c>
      <c r="X59" s="8">
        <v>0.63583000000000001</v>
      </c>
      <c r="Y59" s="8">
        <v>0.31153999999999998</v>
      </c>
    </row>
    <row r="60" spans="1:25" x14ac:dyDescent="0.25">
      <c r="A60" s="8">
        <v>58</v>
      </c>
      <c r="B60" s="11" t="s">
        <v>86</v>
      </c>
      <c r="C60" s="9">
        <v>145</v>
      </c>
      <c r="D60" s="9">
        <v>82.5</v>
      </c>
      <c r="E60" s="8">
        <v>149</v>
      </c>
      <c r="F60" s="8">
        <v>84.1</v>
      </c>
      <c r="G60" s="8">
        <v>143</v>
      </c>
      <c r="H60" s="8">
        <v>77.7</v>
      </c>
      <c r="I60" s="8">
        <v>138</v>
      </c>
      <c r="J60" s="8">
        <v>75.3</v>
      </c>
      <c r="L60" s="9">
        <v>10</v>
      </c>
      <c r="M60" s="9">
        <f t="shared" si="1"/>
        <v>2010</v>
      </c>
      <c r="N60" s="9" t="s">
        <v>100</v>
      </c>
      <c r="O60" s="9" t="s">
        <v>99</v>
      </c>
      <c r="P60" s="9" t="s">
        <v>94</v>
      </c>
      <c r="Q60" s="9" t="s">
        <v>97</v>
      </c>
      <c r="R60" s="9">
        <v>1</v>
      </c>
      <c r="S60" s="9">
        <v>6.617</v>
      </c>
      <c r="T60" s="9">
        <v>0.14196</v>
      </c>
      <c r="U60" s="9">
        <v>0.42169000000000001</v>
      </c>
      <c r="W60" s="8">
        <v>6.4489999999999998</v>
      </c>
      <c r="X60" s="8">
        <v>0.14032</v>
      </c>
      <c r="Y60" s="8">
        <v>0.43154999999999999</v>
      </c>
    </row>
    <row r="61" spans="1:25" x14ac:dyDescent="0.25">
      <c r="A61" s="8">
        <v>59</v>
      </c>
      <c r="B61" s="11" t="s">
        <v>87</v>
      </c>
      <c r="C61" s="9">
        <v>150</v>
      </c>
      <c r="D61" s="9">
        <v>83.4</v>
      </c>
      <c r="E61" s="8">
        <v>150</v>
      </c>
      <c r="F61" s="8">
        <v>82.4</v>
      </c>
      <c r="G61" s="8">
        <v>150</v>
      </c>
      <c r="H61" s="8">
        <v>80.5</v>
      </c>
      <c r="I61" s="8">
        <v>145</v>
      </c>
      <c r="J61" s="8">
        <v>79.099999999999994</v>
      </c>
      <c r="L61" s="9">
        <v>10</v>
      </c>
      <c r="M61" s="9">
        <f t="shared" si="1"/>
        <v>2010</v>
      </c>
      <c r="N61" s="9" t="s">
        <v>100</v>
      </c>
      <c r="O61" s="9" t="s">
        <v>99</v>
      </c>
      <c r="P61" s="9" t="s">
        <v>94</v>
      </c>
      <c r="Q61" s="9" t="s">
        <v>93</v>
      </c>
      <c r="R61" s="9">
        <v>1</v>
      </c>
      <c r="S61" s="9">
        <v>6.6319999999999997</v>
      </c>
      <c r="T61" s="9">
        <v>0.14116999999999999</v>
      </c>
      <c r="U61" s="9">
        <v>0.42153000000000002</v>
      </c>
      <c r="W61" s="8">
        <v>6.5449999999999999</v>
      </c>
      <c r="X61" s="8">
        <v>0.14074999999999999</v>
      </c>
      <c r="Y61" s="8">
        <v>0.43120999999999998</v>
      </c>
    </row>
    <row r="62" spans="1:25" x14ac:dyDescent="0.25">
      <c r="A62" s="8">
        <v>60</v>
      </c>
      <c r="B62" s="11" t="s">
        <v>88</v>
      </c>
      <c r="C62" s="9">
        <v>133</v>
      </c>
      <c r="D62" s="9">
        <v>85.2</v>
      </c>
      <c r="E62" s="8">
        <v>133</v>
      </c>
      <c r="F62" s="8">
        <v>84.5</v>
      </c>
      <c r="G62" s="8">
        <v>138</v>
      </c>
      <c r="H62" s="8">
        <v>83.1</v>
      </c>
      <c r="I62" s="8">
        <v>129</v>
      </c>
      <c r="J62" s="8">
        <v>80</v>
      </c>
      <c r="L62" s="9">
        <v>11</v>
      </c>
      <c r="M62" s="9">
        <f t="shared" si="1"/>
        <v>2011</v>
      </c>
      <c r="N62" s="9" t="s">
        <v>96</v>
      </c>
      <c r="O62" s="9" t="s">
        <v>95</v>
      </c>
      <c r="P62" s="9" t="s">
        <v>94</v>
      </c>
      <c r="Q62" s="9" t="s">
        <v>98</v>
      </c>
      <c r="R62" s="9">
        <v>1</v>
      </c>
      <c r="S62" s="9">
        <v>5.57</v>
      </c>
      <c r="T62" s="9">
        <v>0.63787000000000005</v>
      </c>
      <c r="U62" s="9">
        <v>0.31674999999999998</v>
      </c>
      <c r="W62" s="8">
        <v>5.617</v>
      </c>
      <c r="X62" s="8">
        <v>0.62988999999999995</v>
      </c>
      <c r="Y62" s="8">
        <v>0.31757999999999997</v>
      </c>
    </row>
    <row r="63" spans="1:25" x14ac:dyDescent="0.25">
      <c r="A63" s="8">
        <v>61</v>
      </c>
      <c r="B63" s="11" t="s">
        <v>89</v>
      </c>
      <c r="C63" s="9">
        <v>80.8</v>
      </c>
      <c r="D63" s="9">
        <v>58.7</v>
      </c>
      <c r="E63" s="8">
        <v>79.8</v>
      </c>
      <c r="F63" s="8">
        <v>58</v>
      </c>
      <c r="G63" s="8">
        <v>80.400000000000006</v>
      </c>
      <c r="H63" s="8">
        <v>60.7</v>
      </c>
      <c r="I63" s="8">
        <v>74.599999999999994</v>
      </c>
      <c r="J63" s="8">
        <v>56.7</v>
      </c>
      <c r="L63" s="9">
        <v>11</v>
      </c>
      <c r="M63" s="9">
        <f t="shared" si="1"/>
        <v>2011</v>
      </c>
      <c r="N63" s="9" t="s">
        <v>96</v>
      </c>
      <c r="O63" s="9" t="s">
        <v>95</v>
      </c>
      <c r="P63" s="9" t="s">
        <v>94</v>
      </c>
      <c r="Q63" s="9" t="s">
        <v>97</v>
      </c>
      <c r="R63" s="9">
        <v>1</v>
      </c>
      <c r="S63" s="9">
        <v>4.4690000000000003</v>
      </c>
      <c r="T63" s="9">
        <v>0.63919999999999999</v>
      </c>
      <c r="U63" s="9">
        <v>0.31014999999999998</v>
      </c>
      <c r="W63" s="8">
        <v>4.4980000000000002</v>
      </c>
      <c r="X63" s="8">
        <v>0.63922999999999996</v>
      </c>
      <c r="Y63" s="8">
        <v>0.31102000000000002</v>
      </c>
    </row>
    <row r="64" spans="1:25" x14ac:dyDescent="0.25">
      <c r="A64" s="8">
        <v>62</v>
      </c>
      <c r="B64" s="11" t="s">
        <v>90</v>
      </c>
      <c r="C64" s="9">
        <v>107</v>
      </c>
      <c r="D64" s="9">
        <v>72.400000000000006</v>
      </c>
      <c r="E64" s="8">
        <v>105</v>
      </c>
      <c r="F64" s="8">
        <v>70.599999999999994</v>
      </c>
      <c r="G64" s="8">
        <v>109</v>
      </c>
      <c r="H64" s="8">
        <v>75</v>
      </c>
      <c r="I64" s="8">
        <v>90</v>
      </c>
      <c r="J64" s="8">
        <v>62.7</v>
      </c>
      <c r="L64" s="9">
        <v>11</v>
      </c>
      <c r="M64" s="9">
        <f t="shared" si="1"/>
        <v>2011</v>
      </c>
      <c r="N64" s="9" t="s">
        <v>96</v>
      </c>
      <c r="O64" s="9" t="s">
        <v>95</v>
      </c>
      <c r="P64" s="9" t="s">
        <v>94</v>
      </c>
      <c r="Q64" s="9" t="s">
        <v>93</v>
      </c>
      <c r="R64" s="9">
        <v>1</v>
      </c>
      <c r="S64" s="9">
        <v>5.1950000000000003</v>
      </c>
      <c r="T64" s="9">
        <v>0.63410999999999995</v>
      </c>
      <c r="U64" s="9">
        <v>0.31581999999999999</v>
      </c>
      <c r="W64" s="8">
        <v>5.2119999999999997</v>
      </c>
      <c r="X64" s="8">
        <v>0.63051999999999997</v>
      </c>
      <c r="Y64" s="8">
        <v>0.31635000000000002</v>
      </c>
    </row>
    <row r="65" spans="1:18" x14ac:dyDescent="0.25">
      <c r="A65" s="8">
        <v>63</v>
      </c>
      <c r="B65" s="9" t="s">
        <v>117</v>
      </c>
      <c r="I65" s="8">
        <v>70.900000000000006</v>
      </c>
      <c r="J65" s="8">
        <v>36.9</v>
      </c>
      <c r="L65" s="9">
        <f>M65-2000</f>
        <v>15</v>
      </c>
      <c r="M65" s="9">
        <v>2015</v>
      </c>
      <c r="N65" s="9" t="s">
        <v>96</v>
      </c>
      <c r="O65" s="9" t="s">
        <v>95</v>
      </c>
      <c r="P65" s="9" t="s">
        <v>102</v>
      </c>
      <c r="Q65" s="9" t="s">
        <v>97</v>
      </c>
      <c r="R65" s="9">
        <v>1</v>
      </c>
    </row>
    <row r="66" spans="1:18" x14ac:dyDescent="0.25">
      <c r="A66" s="8">
        <v>64</v>
      </c>
      <c r="B66" s="9" t="s">
        <v>118</v>
      </c>
      <c r="I66" s="8">
        <v>46.6</v>
      </c>
      <c r="J66" s="8">
        <v>26.9</v>
      </c>
      <c r="L66" s="9">
        <f t="shared" ref="L66:L120" si="2">M66-2000</f>
        <v>15</v>
      </c>
      <c r="M66" s="9">
        <v>2015</v>
      </c>
      <c r="N66" s="9" t="s">
        <v>96</v>
      </c>
      <c r="O66" s="9" t="s">
        <v>95</v>
      </c>
      <c r="P66" s="9" t="s">
        <v>102</v>
      </c>
      <c r="Q66" s="9" t="s">
        <v>97</v>
      </c>
      <c r="R66" s="9">
        <v>2</v>
      </c>
    </row>
    <row r="67" spans="1:18" x14ac:dyDescent="0.25">
      <c r="A67" s="8">
        <v>65</v>
      </c>
      <c r="B67" s="9" t="s">
        <v>119</v>
      </c>
      <c r="I67" s="8">
        <v>91.6</v>
      </c>
      <c r="J67" s="8">
        <v>34.5</v>
      </c>
      <c r="L67" s="9">
        <f t="shared" si="2"/>
        <v>15</v>
      </c>
      <c r="M67" s="9">
        <v>2015</v>
      </c>
      <c r="N67" s="9" t="s">
        <v>101</v>
      </c>
      <c r="O67" s="9" t="s">
        <v>95</v>
      </c>
      <c r="P67" s="9" t="s">
        <v>103</v>
      </c>
      <c r="Q67" s="9" t="s">
        <v>97</v>
      </c>
      <c r="R67" s="9">
        <v>1</v>
      </c>
    </row>
    <row r="68" spans="1:18" x14ac:dyDescent="0.25">
      <c r="A68" s="8">
        <v>66</v>
      </c>
      <c r="B68" s="9" t="s">
        <v>120</v>
      </c>
      <c r="I68" s="8">
        <v>60.7</v>
      </c>
      <c r="J68" s="8">
        <v>21.9</v>
      </c>
      <c r="L68" s="9">
        <f t="shared" si="2"/>
        <v>15</v>
      </c>
      <c r="M68" s="9">
        <v>2015</v>
      </c>
      <c r="N68" s="9" t="s">
        <v>100</v>
      </c>
      <c r="O68" s="9" t="s">
        <v>95</v>
      </c>
      <c r="P68" s="9" t="s">
        <v>103</v>
      </c>
      <c r="Q68" s="9" t="s">
        <v>97</v>
      </c>
      <c r="R68" s="9">
        <v>1</v>
      </c>
    </row>
    <row r="69" spans="1:18" x14ac:dyDescent="0.25">
      <c r="A69" s="8">
        <v>67</v>
      </c>
      <c r="B69" s="9" t="s">
        <v>121</v>
      </c>
      <c r="I69" s="8">
        <v>61.5</v>
      </c>
      <c r="J69" s="8">
        <v>21.6</v>
      </c>
      <c r="L69" s="9">
        <f t="shared" si="2"/>
        <v>15</v>
      </c>
      <c r="M69" s="9">
        <v>2015</v>
      </c>
      <c r="N69" s="9" t="s">
        <v>100</v>
      </c>
      <c r="O69" s="9" t="s">
        <v>95</v>
      </c>
      <c r="P69" s="9" t="s">
        <v>103</v>
      </c>
      <c r="Q69" s="9" t="s">
        <v>97</v>
      </c>
      <c r="R69" s="9">
        <v>2</v>
      </c>
    </row>
    <row r="70" spans="1:18" x14ac:dyDescent="0.25">
      <c r="A70" s="8">
        <v>68</v>
      </c>
      <c r="B70" s="9" t="s">
        <v>122</v>
      </c>
      <c r="I70" s="8"/>
      <c r="J70" s="8"/>
      <c r="L70" s="9">
        <f t="shared" si="2"/>
        <v>15</v>
      </c>
      <c r="M70" s="9">
        <v>2015</v>
      </c>
      <c r="N70" s="9" t="s">
        <v>96</v>
      </c>
      <c r="O70" s="9" t="s">
        <v>95</v>
      </c>
      <c r="P70" s="9" t="s">
        <v>94</v>
      </c>
      <c r="Q70" s="9" t="s">
        <v>93</v>
      </c>
      <c r="R70" s="9">
        <v>1</v>
      </c>
    </row>
    <row r="71" spans="1:18" x14ac:dyDescent="0.25">
      <c r="A71" s="8">
        <v>69</v>
      </c>
      <c r="B71" s="9" t="s">
        <v>123</v>
      </c>
      <c r="I71" s="8">
        <v>330</v>
      </c>
      <c r="J71" s="8">
        <v>239</v>
      </c>
      <c r="L71" s="9">
        <f t="shared" si="2"/>
        <v>15</v>
      </c>
      <c r="M71" s="9">
        <v>2015</v>
      </c>
      <c r="N71" s="9" t="s">
        <v>101</v>
      </c>
      <c r="O71" s="9" t="s">
        <v>95</v>
      </c>
      <c r="P71" s="9" t="s">
        <v>102</v>
      </c>
      <c r="Q71" s="9" t="s">
        <v>97</v>
      </c>
      <c r="R71" s="9">
        <v>1</v>
      </c>
    </row>
    <row r="72" spans="1:18" x14ac:dyDescent="0.25">
      <c r="A72" s="8">
        <v>70</v>
      </c>
      <c r="B72" s="9" t="s">
        <v>124</v>
      </c>
      <c r="I72" s="8"/>
      <c r="J72" s="8"/>
      <c r="L72" s="9">
        <f t="shared" si="2"/>
        <v>15</v>
      </c>
      <c r="M72" s="9">
        <v>2015</v>
      </c>
      <c r="N72" s="9" t="s">
        <v>96</v>
      </c>
      <c r="O72" s="9" t="s">
        <v>95</v>
      </c>
      <c r="P72" s="9" t="s">
        <v>94</v>
      </c>
      <c r="Q72" s="9" t="s">
        <v>97</v>
      </c>
      <c r="R72" s="9">
        <v>1</v>
      </c>
    </row>
    <row r="73" spans="1:18" x14ac:dyDescent="0.25">
      <c r="A73" s="8">
        <v>71</v>
      </c>
      <c r="B73" s="9" t="s">
        <v>125</v>
      </c>
      <c r="I73" s="8">
        <v>338</v>
      </c>
      <c r="J73" s="8">
        <v>243</v>
      </c>
      <c r="L73" s="9">
        <f t="shared" si="2"/>
        <v>15</v>
      </c>
      <c r="M73" s="9">
        <v>2015</v>
      </c>
      <c r="N73" s="9" t="s">
        <v>101</v>
      </c>
      <c r="O73" s="9" t="s">
        <v>95</v>
      </c>
      <c r="P73" s="9" t="s">
        <v>102</v>
      </c>
      <c r="Q73" s="9" t="s">
        <v>97</v>
      </c>
      <c r="R73" s="9">
        <v>1</v>
      </c>
    </row>
    <row r="74" spans="1:18" x14ac:dyDescent="0.25">
      <c r="A74" s="8">
        <v>72</v>
      </c>
      <c r="B74" s="9" t="s">
        <v>126</v>
      </c>
      <c r="I74" s="8">
        <v>42.4</v>
      </c>
      <c r="J74" s="8">
        <v>16.100000000000001</v>
      </c>
      <c r="L74" s="9">
        <f t="shared" si="2"/>
        <v>16</v>
      </c>
      <c r="M74" s="9">
        <v>2016</v>
      </c>
      <c r="N74" s="9" t="s">
        <v>100</v>
      </c>
      <c r="O74" s="9" t="s">
        <v>95</v>
      </c>
      <c r="P74" s="9" t="s">
        <v>102</v>
      </c>
      <c r="Q74" s="9" t="s">
        <v>93</v>
      </c>
      <c r="R74" s="9">
        <v>1</v>
      </c>
    </row>
    <row r="75" spans="1:18" x14ac:dyDescent="0.25">
      <c r="A75" s="8">
        <v>73</v>
      </c>
      <c r="B75" s="9" t="s">
        <v>127</v>
      </c>
      <c r="I75" s="8">
        <v>57.5</v>
      </c>
      <c r="J75" s="8">
        <v>20.100000000000001</v>
      </c>
      <c r="L75" s="9">
        <f t="shared" si="2"/>
        <v>16</v>
      </c>
      <c r="M75" s="9">
        <v>2016</v>
      </c>
      <c r="N75" s="9" t="s">
        <v>100</v>
      </c>
      <c r="O75" s="9" t="s">
        <v>95</v>
      </c>
      <c r="P75" s="9" t="s">
        <v>103</v>
      </c>
      <c r="Q75" s="9" t="s">
        <v>99</v>
      </c>
      <c r="R75" s="9">
        <v>1</v>
      </c>
    </row>
    <row r="76" spans="1:18" x14ac:dyDescent="0.25">
      <c r="A76" s="8">
        <v>74</v>
      </c>
      <c r="B76" s="9" t="s">
        <v>128</v>
      </c>
      <c r="I76" s="8">
        <v>60.8</v>
      </c>
      <c r="J76" s="8">
        <v>21.6</v>
      </c>
      <c r="L76" s="9">
        <f t="shared" si="2"/>
        <v>16</v>
      </c>
      <c r="M76" s="9">
        <v>2016</v>
      </c>
      <c r="N76" s="9" t="s">
        <v>100</v>
      </c>
      <c r="O76" s="9" t="s">
        <v>95</v>
      </c>
      <c r="P76" s="9" t="s">
        <v>103</v>
      </c>
      <c r="Q76" s="9" t="s">
        <v>99</v>
      </c>
      <c r="R76" s="9">
        <v>2</v>
      </c>
    </row>
    <row r="77" spans="1:18" x14ac:dyDescent="0.25">
      <c r="A77" s="8">
        <v>75</v>
      </c>
      <c r="B77" s="9" t="s">
        <v>129</v>
      </c>
      <c r="I77" s="8">
        <v>55.4</v>
      </c>
      <c r="J77" s="8">
        <v>20.3</v>
      </c>
      <c r="L77" s="9">
        <f t="shared" si="2"/>
        <v>16</v>
      </c>
      <c r="M77" s="9">
        <v>2016</v>
      </c>
      <c r="N77" s="9" t="s">
        <v>100</v>
      </c>
      <c r="O77" s="9" t="s">
        <v>95</v>
      </c>
      <c r="P77" s="9" t="s">
        <v>103</v>
      </c>
      <c r="Q77" s="9" t="s">
        <v>97</v>
      </c>
      <c r="R77" s="9">
        <v>1</v>
      </c>
    </row>
    <row r="78" spans="1:18" x14ac:dyDescent="0.25">
      <c r="A78" s="8">
        <v>76</v>
      </c>
      <c r="B78" s="9" t="s">
        <v>130</v>
      </c>
      <c r="I78" s="8">
        <v>60.8</v>
      </c>
      <c r="J78" s="8">
        <v>22.5</v>
      </c>
      <c r="L78" s="9">
        <f t="shared" si="2"/>
        <v>16</v>
      </c>
      <c r="M78" s="9">
        <v>2016</v>
      </c>
      <c r="N78" s="9" t="s">
        <v>100</v>
      </c>
      <c r="O78" s="9" t="s">
        <v>95</v>
      </c>
      <c r="P78" s="9" t="s">
        <v>103</v>
      </c>
      <c r="Q78" s="9" t="s">
        <v>93</v>
      </c>
      <c r="R78" s="9">
        <v>1</v>
      </c>
    </row>
    <row r="79" spans="1:18" x14ac:dyDescent="0.25">
      <c r="A79" s="8">
        <v>77</v>
      </c>
      <c r="B79" s="9" t="s">
        <v>131</v>
      </c>
      <c r="I79" s="8">
        <v>54.1</v>
      </c>
      <c r="J79" s="8">
        <v>18.8</v>
      </c>
      <c r="L79" s="9">
        <f t="shared" si="2"/>
        <v>16</v>
      </c>
      <c r="M79" s="9">
        <v>2016</v>
      </c>
      <c r="N79" s="9" t="s">
        <v>100</v>
      </c>
      <c r="O79" s="9" t="s">
        <v>95</v>
      </c>
      <c r="P79" s="9" t="s">
        <v>103</v>
      </c>
      <c r="Q79" s="9" t="s">
        <v>98</v>
      </c>
      <c r="R79" s="9">
        <v>1</v>
      </c>
    </row>
    <row r="80" spans="1:18" x14ac:dyDescent="0.25">
      <c r="A80" s="8">
        <v>78</v>
      </c>
      <c r="B80" s="9" t="s">
        <v>132</v>
      </c>
      <c r="I80" s="8">
        <v>64.599999999999994</v>
      </c>
      <c r="J80" s="8">
        <v>22.9</v>
      </c>
      <c r="L80" s="9">
        <f t="shared" si="2"/>
        <v>16</v>
      </c>
      <c r="M80" s="9">
        <v>2016</v>
      </c>
      <c r="N80" s="9" t="s">
        <v>100</v>
      </c>
      <c r="O80" s="9" t="s">
        <v>95</v>
      </c>
      <c r="P80" s="9" t="s">
        <v>103</v>
      </c>
      <c r="Q80" s="9" t="s">
        <v>98</v>
      </c>
      <c r="R80" s="9">
        <v>2</v>
      </c>
    </row>
    <row r="81" spans="1:18" x14ac:dyDescent="0.25">
      <c r="A81" s="8">
        <v>79</v>
      </c>
      <c r="B81" s="9" t="s">
        <v>133</v>
      </c>
      <c r="I81" s="8">
        <v>63.8</v>
      </c>
      <c r="J81" s="8">
        <v>26.1</v>
      </c>
      <c r="L81" s="9">
        <f t="shared" si="2"/>
        <v>16</v>
      </c>
      <c r="M81" s="9">
        <v>2016</v>
      </c>
      <c r="N81" s="9" t="s">
        <v>96</v>
      </c>
      <c r="O81" s="9" t="s">
        <v>95</v>
      </c>
      <c r="P81" s="9" t="s">
        <v>102</v>
      </c>
      <c r="Q81" s="9" t="s">
        <v>93</v>
      </c>
      <c r="R81" s="9">
        <v>1</v>
      </c>
    </row>
    <row r="82" spans="1:18" x14ac:dyDescent="0.25">
      <c r="A82" s="8">
        <v>80</v>
      </c>
      <c r="B82" s="9" t="s">
        <v>134</v>
      </c>
      <c r="I82" s="8">
        <v>91.4</v>
      </c>
      <c r="J82" s="8">
        <v>36.1</v>
      </c>
      <c r="L82" s="9">
        <f t="shared" si="2"/>
        <v>16</v>
      </c>
      <c r="M82" s="9">
        <v>2016</v>
      </c>
      <c r="N82" s="9" t="s">
        <v>101</v>
      </c>
      <c r="O82" s="9" t="s">
        <v>95</v>
      </c>
      <c r="P82" s="9" t="s">
        <v>103</v>
      </c>
      <c r="Q82" s="9" t="s">
        <v>97</v>
      </c>
      <c r="R82" s="9">
        <v>2</v>
      </c>
    </row>
    <row r="83" spans="1:18" x14ac:dyDescent="0.25">
      <c r="A83" s="8">
        <v>81</v>
      </c>
      <c r="B83" s="9" t="s">
        <v>135</v>
      </c>
      <c r="I83" s="8">
        <v>228</v>
      </c>
      <c r="J83" s="8">
        <v>79.099999999999994</v>
      </c>
      <c r="L83" s="9">
        <f t="shared" si="2"/>
        <v>16</v>
      </c>
      <c r="M83" s="9">
        <v>2016</v>
      </c>
      <c r="N83" s="9" t="s">
        <v>101</v>
      </c>
      <c r="O83" s="9" t="s">
        <v>95</v>
      </c>
      <c r="P83" s="9" t="s">
        <v>103</v>
      </c>
      <c r="Q83" s="9" t="s">
        <v>99</v>
      </c>
      <c r="R83" s="9">
        <v>1</v>
      </c>
    </row>
    <row r="84" spans="1:18" x14ac:dyDescent="0.25">
      <c r="A84" s="8">
        <v>82</v>
      </c>
      <c r="B84" s="9" t="s">
        <v>136</v>
      </c>
      <c r="I84" s="8">
        <v>50.7</v>
      </c>
      <c r="J84" s="8">
        <v>22</v>
      </c>
      <c r="L84" s="9">
        <f t="shared" si="2"/>
        <v>16</v>
      </c>
      <c r="M84" s="9">
        <v>2016</v>
      </c>
      <c r="N84" s="9" t="s">
        <v>101</v>
      </c>
      <c r="O84" s="9" t="s">
        <v>95</v>
      </c>
      <c r="P84" s="9" t="s">
        <v>103</v>
      </c>
      <c r="Q84" s="9" t="s">
        <v>98</v>
      </c>
      <c r="R84" s="9">
        <v>1</v>
      </c>
    </row>
    <row r="85" spans="1:18" x14ac:dyDescent="0.25">
      <c r="A85" s="8">
        <v>83</v>
      </c>
      <c r="B85" s="9" t="s">
        <v>137</v>
      </c>
      <c r="I85" s="8">
        <v>30.3</v>
      </c>
      <c r="J85" s="8">
        <v>12.7</v>
      </c>
      <c r="L85" s="9">
        <f t="shared" si="2"/>
        <v>16</v>
      </c>
      <c r="M85" s="9">
        <v>2016</v>
      </c>
      <c r="N85" s="9" t="s">
        <v>96</v>
      </c>
      <c r="O85" s="9" t="s">
        <v>95</v>
      </c>
      <c r="P85" s="9" t="s">
        <v>103</v>
      </c>
      <c r="Q85" s="9" t="s">
        <v>93</v>
      </c>
      <c r="R85" s="9">
        <v>1</v>
      </c>
    </row>
    <row r="86" spans="1:18" x14ac:dyDescent="0.25">
      <c r="A86" s="8">
        <v>84</v>
      </c>
      <c r="B86" s="9" t="s">
        <v>138</v>
      </c>
      <c r="I86" s="8">
        <v>58.8</v>
      </c>
      <c r="J86" s="8">
        <v>45.2</v>
      </c>
      <c r="L86" s="9">
        <f t="shared" si="2"/>
        <v>16</v>
      </c>
      <c r="M86" s="9">
        <v>2016</v>
      </c>
      <c r="N86" s="9" t="s">
        <v>96</v>
      </c>
      <c r="O86" s="9" t="s">
        <v>95</v>
      </c>
      <c r="P86" s="9" t="s">
        <v>102</v>
      </c>
      <c r="Q86" s="9" t="s">
        <v>97</v>
      </c>
      <c r="R86" s="9">
        <v>1</v>
      </c>
    </row>
    <row r="87" spans="1:18" x14ac:dyDescent="0.25">
      <c r="A87" s="8">
        <v>85</v>
      </c>
      <c r="B87" s="9" t="s">
        <v>139</v>
      </c>
      <c r="I87" s="8">
        <v>78.7</v>
      </c>
      <c r="J87" s="8">
        <v>56.5</v>
      </c>
      <c r="L87" s="9">
        <f t="shared" si="2"/>
        <v>16</v>
      </c>
      <c r="M87" s="9">
        <v>2016</v>
      </c>
      <c r="N87" s="9" t="s">
        <v>96</v>
      </c>
      <c r="O87" s="9" t="s">
        <v>95</v>
      </c>
      <c r="P87" s="9" t="s">
        <v>102</v>
      </c>
      <c r="Q87" s="9" t="s">
        <v>93</v>
      </c>
      <c r="R87" s="9">
        <v>1</v>
      </c>
    </row>
    <row r="88" spans="1:18" x14ac:dyDescent="0.25">
      <c r="A88" s="8">
        <v>86</v>
      </c>
      <c r="B88" s="9" t="s">
        <v>140</v>
      </c>
      <c r="I88" s="8">
        <v>172</v>
      </c>
      <c r="J88" s="8">
        <v>69.8</v>
      </c>
      <c r="L88" s="9">
        <f t="shared" si="2"/>
        <v>16</v>
      </c>
      <c r="M88" s="9">
        <v>2016</v>
      </c>
      <c r="N88" s="9" t="s">
        <v>101</v>
      </c>
      <c r="O88" s="9" t="s">
        <v>95</v>
      </c>
      <c r="P88" s="9" t="s">
        <v>103</v>
      </c>
      <c r="Q88" s="9" t="s">
        <v>93</v>
      </c>
      <c r="R88" s="9">
        <v>1</v>
      </c>
    </row>
    <row r="89" spans="1:18" x14ac:dyDescent="0.25">
      <c r="A89" s="8">
        <v>87</v>
      </c>
      <c r="B89" s="9" t="s">
        <v>141</v>
      </c>
      <c r="I89" s="8">
        <v>44.2</v>
      </c>
      <c r="J89" s="8">
        <v>16.3</v>
      </c>
      <c r="L89" s="9">
        <f t="shared" si="2"/>
        <v>16</v>
      </c>
      <c r="M89" s="9">
        <v>2016</v>
      </c>
      <c r="N89" s="9" t="s">
        <v>100</v>
      </c>
      <c r="O89" s="9" t="s">
        <v>95</v>
      </c>
      <c r="P89" s="9" t="s">
        <v>103</v>
      </c>
      <c r="Q89" s="9" t="s">
        <v>99</v>
      </c>
      <c r="R89" s="9">
        <v>1</v>
      </c>
    </row>
    <row r="90" spans="1:18" x14ac:dyDescent="0.25">
      <c r="A90" s="8">
        <v>88</v>
      </c>
      <c r="B90" s="9" t="s">
        <v>142</v>
      </c>
      <c r="I90" s="8">
        <v>60.4</v>
      </c>
      <c r="J90" s="8">
        <v>21.4</v>
      </c>
      <c r="L90" s="9">
        <f t="shared" si="2"/>
        <v>16</v>
      </c>
      <c r="M90" s="9">
        <v>2016</v>
      </c>
      <c r="N90" s="9" t="s">
        <v>100</v>
      </c>
      <c r="O90" s="9" t="s">
        <v>95</v>
      </c>
      <c r="P90" s="9" t="s">
        <v>103</v>
      </c>
      <c r="Q90" s="9" t="s">
        <v>93</v>
      </c>
      <c r="R90" s="9">
        <v>1</v>
      </c>
    </row>
    <row r="91" spans="1:18" x14ac:dyDescent="0.25">
      <c r="A91" s="8">
        <v>89</v>
      </c>
      <c r="B91" s="9" t="s">
        <v>143</v>
      </c>
      <c r="I91" s="8">
        <v>51.1</v>
      </c>
      <c r="J91" s="8">
        <v>18.5</v>
      </c>
      <c r="L91" s="9">
        <f t="shared" si="2"/>
        <v>16</v>
      </c>
      <c r="M91" s="9">
        <v>2016</v>
      </c>
      <c r="N91" s="9" t="s">
        <v>100</v>
      </c>
      <c r="O91" s="9" t="s">
        <v>95</v>
      </c>
      <c r="P91" s="9" t="s">
        <v>103</v>
      </c>
      <c r="Q91" s="9" t="s">
        <v>98</v>
      </c>
      <c r="R91" s="9">
        <v>1</v>
      </c>
    </row>
    <row r="92" spans="1:18" x14ac:dyDescent="0.25">
      <c r="A92" s="8">
        <v>90</v>
      </c>
      <c r="B92" s="9" t="s">
        <v>144</v>
      </c>
      <c r="I92" s="8">
        <v>133</v>
      </c>
      <c r="J92" s="8">
        <v>97.1</v>
      </c>
      <c r="L92" s="9">
        <f t="shared" si="2"/>
        <v>16</v>
      </c>
      <c r="M92" s="9">
        <v>2016</v>
      </c>
      <c r="N92" s="9" t="s">
        <v>96</v>
      </c>
      <c r="O92" s="9" t="s">
        <v>95</v>
      </c>
      <c r="P92" s="9" t="s">
        <v>102</v>
      </c>
      <c r="Q92" s="9" t="s">
        <v>93</v>
      </c>
      <c r="R92" s="9">
        <v>1</v>
      </c>
    </row>
    <row r="93" spans="1:18" x14ac:dyDescent="0.25">
      <c r="A93" s="8">
        <v>91</v>
      </c>
      <c r="B93" s="9" t="s">
        <v>145</v>
      </c>
      <c r="I93" s="8">
        <v>318</v>
      </c>
      <c r="J93" s="8">
        <v>234</v>
      </c>
      <c r="L93" s="9">
        <f t="shared" si="2"/>
        <v>16</v>
      </c>
      <c r="M93" s="9">
        <v>2016</v>
      </c>
      <c r="N93" s="9" t="s">
        <v>101</v>
      </c>
      <c r="O93" s="9" t="s">
        <v>95</v>
      </c>
      <c r="P93" s="9" t="s">
        <v>102</v>
      </c>
      <c r="Q93" s="9" t="s">
        <v>97</v>
      </c>
      <c r="R93" s="9">
        <v>2</v>
      </c>
    </row>
    <row r="94" spans="1:18" x14ac:dyDescent="0.25">
      <c r="A94" s="8">
        <v>92</v>
      </c>
      <c r="B94" s="9" t="s">
        <v>146</v>
      </c>
      <c r="I94" s="8">
        <v>303</v>
      </c>
      <c r="J94" s="8">
        <v>210</v>
      </c>
      <c r="L94" s="9">
        <f t="shared" si="2"/>
        <v>16</v>
      </c>
      <c r="M94" s="9">
        <v>2016</v>
      </c>
      <c r="N94" s="9" t="s">
        <v>101</v>
      </c>
      <c r="O94" s="9" t="s">
        <v>95</v>
      </c>
      <c r="P94" s="9" t="s">
        <v>102</v>
      </c>
      <c r="Q94" s="9" t="s">
        <v>93</v>
      </c>
      <c r="R94" s="9">
        <v>2</v>
      </c>
    </row>
    <row r="95" spans="1:18" x14ac:dyDescent="0.25">
      <c r="A95" s="8">
        <v>93</v>
      </c>
      <c r="B95" s="9" t="s">
        <v>147</v>
      </c>
      <c r="I95" s="8">
        <v>90.9</v>
      </c>
      <c r="J95" s="8">
        <v>67.2</v>
      </c>
      <c r="L95" s="9">
        <f t="shared" si="2"/>
        <v>16</v>
      </c>
      <c r="M95" s="9">
        <v>2016</v>
      </c>
      <c r="N95" s="9" t="s">
        <v>96</v>
      </c>
      <c r="O95" s="9" t="s">
        <v>95</v>
      </c>
      <c r="P95" s="9" t="s">
        <v>102</v>
      </c>
      <c r="Q95" s="9" t="s">
        <v>93</v>
      </c>
      <c r="R95" s="9">
        <v>1</v>
      </c>
    </row>
    <row r="96" spans="1:18" x14ac:dyDescent="0.25">
      <c r="A96" s="8">
        <v>94</v>
      </c>
      <c r="B96" s="9" t="s">
        <v>148</v>
      </c>
      <c r="I96" s="8">
        <v>275</v>
      </c>
      <c r="J96" s="8">
        <v>101</v>
      </c>
      <c r="L96" s="9">
        <f t="shared" si="2"/>
        <v>16</v>
      </c>
      <c r="M96" s="9">
        <v>2016</v>
      </c>
      <c r="N96" s="9" t="s">
        <v>98</v>
      </c>
      <c r="O96" s="9" t="s">
        <v>95</v>
      </c>
      <c r="P96" s="9" t="s">
        <v>103</v>
      </c>
      <c r="Q96" s="9" t="s">
        <v>97</v>
      </c>
      <c r="R96" s="9">
        <v>1</v>
      </c>
    </row>
    <row r="97" spans="1:18" x14ac:dyDescent="0.25">
      <c r="A97" s="8">
        <v>95</v>
      </c>
      <c r="B97" s="9" t="s">
        <v>149</v>
      </c>
      <c r="I97" s="8">
        <v>255</v>
      </c>
      <c r="J97" s="8">
        <v>101</v>
      </c>
      <c r="L97" s="9">
        <f t="shared" si="2"/>
        <v>16</v>
      </c>
      <c r="M97" s="9">
        <v>2016</v>
      </c>
      <c r="N97" s="9" t="s">
        <v>98</v>
      </c>
      <c r="O97" s="9" t="s">
        <v>95</v>
      </c>
      <c r="P97" s="9" t="s">
        <v>103</v>
      </c>
      <c r="Q97" s="9" t="s">
        <v>93</v>
      </c>
      <c r="R97" s="9">
        <v>1</v>
      </c>
    </row>
    <row r="98" spans="1:18" x14ac:dyDescent="0.25">
      <c r="A98" s="8">
        <v>96</v>
      </c>
      <c r="B98" s="9" t="s">
        <v>150</v>
      </c>
      <c r="I98" s="8">
        <v>324</v>
      </c>
      <c r="J98" s="8">
        <v>238</v>
      </c>
      <c r="L98" s="9">
        <f t="shared" si="2"/>
        <v>16</v>
      </c>
      <c r="M98" s="9">
        <v>2016</v>
      </c>
      <c r="N98" s="9" t="s">
        <v>101</v>
      </c>
      <c r="O98" s="9" t="s">
        <v>95</v>
      </c>
      <c r="P98" s="9" t="s">
        <v>102</v>
      </c>
      <c r="Q98" s="9" t="s">
        <v>99</v>
      </c>
      <c r="R98" s="9">
        <v>1</v>
      </c>
    </row>
    <row r="99" spans="1:18" x14ac:dyDescent="0.25">
      <c r="A99" s="8">
        <v>97</v>
      </c>
      <c r="B99" s="9" t="s">
        <v>151</v>
      </c>
      <c r="I99" s="8">
        <v>87.5</v>
      </c>
      <c r="J99" s="8">
        <v>60.3</v>
      </c>
      <c r="L99" s="9">
        <f t="shared" si="2"/>
        <v>16</v>
      </c>
      <c r="M99" s="9">
        <v>2016</v>
      </c>
      <c r="N99" s="9" t="s">
        <v>96</v>
      </c>
      <c r="O99" s="9" t="s">
        <v>95</v>
      </c>
      <c r="P99" s="9" t="s">
        <v>102</v>
      </c>
      <c r="Q99" s="9" t="s">
        <v>98</v>
      </c>
      <c r="R99" s="9">
        <v>1</v>
      </c>
    </row>
    <row r="100" spans="1:18" x14ac:dyDescent="0.25">
      <c r="A100" s="8">
        <v>98</v>
      </c>
      <c r="B100" s="9" t="s">
        <v>152</v>
      </c>
      <c r="I100" s="8">
        <v>124</v>
      </c>
      <c r="J100" s="8">
        <v>87</v>
      </c>
      <c r="L100" s="9">
        <f t="shared" si="2"/>
        <v>16</v>
      </c>
      <c r="M100" s="9">
        <v>2016</v>
      </c>
      <c r="N100" s="9" t="s">
        <v>96</v>
      </c>
      <c r="O100" s="9" t="s">
        <v>95</v>
      </c>
      <c r="P100" s="9" t="s">
        <v>102</v>
      </c>
      <c r="Q100" s="9" t="s">
        <v>99</v>
      </c>
      <c r="R100" s="9">
        <v>1</v>
      </c>
    </row>
    <row r="101" spans="1:18" x14ac:dyDescent="0.25">
      <c r="A101" s="8">
        <v>99</v>
      </c>
      <c r="B101" s="9" t="s">
        <v>153</v>
      </c>
      <c r="I101" s="8">
        <v>88.6</v>
      </c>
      <c r="J101" s="8">
        <v>66.900000000000006</v>
      </c>
      <c r="L101" s="9">
        <f t="shared" si="2"/>
        <v>16</v>
      </c>
      <c r="M101" s="9">
        <v>2016</v>
      </c>
      <c r="N101" s="9" t="s">
        <v>96</v>
      </c>
      <c r="O101" s="9" t="s">
        <v>95</v>
      </c>
      <c r="P101" s="9" t="s">
        <v>102</v>
      </c>
      <c r="Q101" s="9" t="s">
        <v>97</v>
      </c>
      <c r="R101" s="9">
        <v>1</v>
      </c>
    </row>
    <row r="102" spans="1:18" x14ac:dyDescent="0.25">
      <c r="A102" s="8">
        <v>100</v>
      </c>
      <c r="B102" s="9" t="s">
        <v>154</v>
      </c>
      <c r="I102" s="8">
        <v>92.3</v>
      </c>
      <c r="J102" s="8">
        <v>70.7</v>
      </c>
      <c r="L102" s="9">
        <f t="shared" si="2"/>
        <v>16</v>
      </c>
      <c r="M102" s="9">
        <v>2016</v>
      </c>
      <c r="N102" s="9" t="s">
        <v>96</v>
      </c>
      <c r="O102" s="9" t="s">
        <v>95</v>
      </c>
      <c r="P102" s="9" t="s">
        <v>102</v>
      </c>
      <c r="Q102" s="9" t="s">
        <v>93</v>
      </c>
      <c r="R102" s="9">
        <v>2</v>
      </c>
    </row>
    <row r="103" spans="1:18" x14ac:dyDescent="0.25">
      <c r="A103" s="8">
        <v>101</v>
      </c>
      <c r="B103" s="9" t="s">
        <v>155</v>
      </c>
      <c r="I103" s="8">
        <v>244</v>
      </c>
      <c r="J103" s="8">
        <v>180</v>
      </c>
      <c r="L103" s="9">
        <f t="shared" si="2"/>
        <v>16</v>
      </c>
      <c r="M103" s="9">
        <v>2016</v>
      </c>
      <c r="N103" s="9" t="s">
        <v>101</v>
      </c>
      <c r="O103" s="9" t="s">
        <v>95</v>
      </c>
      <c r="P103" s="9" t="s">
        <v>102</v>
      </c>
      <c r="Q103" s="9" t="s">
        <v>97</v>
      </c>
      <c r="R103" s="9">
        <v>2</v>
      </c>
    </row>
    <row r="104" spans="1:18" x14ac:dyDescent="0.25">
      <c r="A104" s="8">
        <v>102</v>
      </c>
      <c r="B104" s="9" t="s">
        <v>156</v>
      </c>
      <c r="I104" s="8">
        <v>281</v>
      </c>
      <c r="J104" s="8">
        <v>205</v>
      </c>
      <c r="L104" s="9">
        <f t="shared" si="2"/>
        <v>16</v>
      </c>
      <c r="M104" s="9">
        <v>2016</v>
      </c>
      <c r="N104" s="9" t="s">
        <v>101</v>
      </c>
      <c r="O104" s="9" t="s">
        <v>95</v>
      </c>
      <c r="P104" s="9" t="s">
        <v>102</v>
      </c>
      <c r="Q104" s="9" t="s">
        <v>97</v>
      </c>
      <c r="R104" s="9">
        <v>3</v>
      </c>
    </row>
    <row r="105" spans="1:18" x14ac:dyDescent="0.25">
      <c r="A105" s="8">
        <v>103</v>
      </c>
      <c r="B105" s="9" t="s">
        <v>157</v>
      </c>
      <c r="I105" s="8">
        <v>387</v>
      </c>
      <c r="J105" s="8">
        <v>255</v>
      </c>
      <c r="L105" s="9">
        <f t="shared" si="2"/>
        <v>16</v>
      </c>
      <c r="M105" s="9">
        <v>2016</v>
      </c>
      <c r="N105" s="9" t="s">
        <v>101</v>
      </c>
      <c r="O105" s="9" t="s">
        <v>95</v>
      </c>
      <c r="P105" s="9" t="s">
        <v>102</v>
      </c>
      <c r="Q105" s="9" t="s">
        <v>93</v>
      </c>
      <c r="R105" s="9">
        <v>1</v>
      </c>
    </row>
    <row r="106" spans="1:18" x14ac:dyDescent="0.25">
      <c r="A106" s="8">
        <v>104</v>
      </c>
      <c r="B106" s="9" t="s">
        <v>158</v>
      </c>
      <c r="I106" s="8">
        <v>151</v>
      </c>
      <c r="J106" s="8">
        <v>101</v>
      </c>
      <c r="L106" s="9">
        <f t="shared" si="2"/>
        <v>16</v>
      </c>
      <c r="M106" s="9">
        <v>2016</v>
      </c>
      <c r="N106" s="9" t="s">
        <v>96</v>
      </c>
      <c r="O106" s="9" t="s">
        <v>95</v>
      </c>
      <c r="P106" s="9" t="s">
        <v>94</v>
      </c>
      <c r="Q106" s="9" t="s">
        <v>98</v>
      </c>
      <c r="R106" s="9">
        <v>1</v>
      </c>
    </row>
    <row r="107" spans="1:18" x14ac:dyDescent="0.25">
      <c r="A107" s="8">
        <v>105</v>
      </c>
      <c r="B107" s="9" t="s">
        <v>159</v>
      </c>
      <c r="I107" s="8">
        <v>134</v>
      </c>
      <c r="J107" s="8">
        <v>88.2</v>
      </c>
      <c r="L107" s="9">
        <f t="shared" si="2"/>
        <v>16</v>
      </c>
      <c r="M107" s="9">
        <v>2016</v>
      </c>
      <c r="N107" s="9" t="s">
        <v>96</v>
      </c>
      <c r="O107" s="9" t="s">
        <v>95</v>
      </c>
      <c r="P107" s="9" t="s">
        <v>94</v>
      </c>
      <c r="Q107" s="9" t="s">
        <v>97</v>
      </c>
      <c r="R107" s="9">
        <v>1</v>
      </c>
    </row>
    <row r="108" spans="1:18" x14ac:dyDescent="0.25">
      <c r="A108" s="8">
        <v>106</v>
      </c>
      <c r="B108" s="9" t="s">
        <v>160</v>
      </c>
      <c r="I108" s="8">
        <v>647</v>
      </c>
      <c r="J108" s="8">
        <v>389</v>
      </c>
      <c r="L108" s="9">
        <f t="shared" si="2"/>
        <v>16</v>
      </c>
      <c r="M108" s="9">
        <v>2016</v>
      </c>
      <c r="N108" s="9" t="s">
        <v>98</v>
      </c>
      <c r="O108" s="9" t="s">
        <v>95</v>
      </c>
      <c r="P108" s="9" t="s">
        <v>94</v>
      </c>
      <c r="Q108" s="9" t="s">
        <v>97</v>
      </c>
      <c r="R108" s="9">
        <v>1</v>
      </c>
    </row>
    <row r="109" spans="1:18" x14ac:dyDescent="0.25">
      <c r="A109" s="8">
        <v>107</v>
      </c>
      <c r="B109" s="9" t="s">
        <v>161</v>
      </c>
      <c r="I109" s="8">
        <v>409</v>
      </c>
      <c r="J109" s="8">
        <v>250</v>
      </c>
      <c r="L109" s="9">
        <f t="shared" si="2"/>
        <v>16</v>
      </c>
      <c r="M109" s="9">
        <v>2016</v>
      </c>
      <c r="N109" s="9" t="s">
        <v>101</v>
      </c>
      <c r="O109" s="9" t="s">
        <v>95</v>
      </c>
      <c r="P109" s="9" t="s">
        <v>94</v>
      </c>
      <c r="Q109" s="9" t="s">
        <v>99</v>
      </c>
      <c r="R109" s="9">
        <v>1</v>
      </c>
    </row>
    <row r="110" spans="1:18" x14ac:dyDescent="0.25">
      <c r="A110" s="8">
        <v>108</v>
      </c>
      <c r="B110" s="9" t="s">
        <v>162</v>
      </c>
      <c r="I110" s="8">
        <v>424</v>
      </c>
      <c r="J110" s="8">
        <v>258</v>
      </c>
      <c r="L110" s="9">
        <f t="shared" si="2"/>
        <v>16</v>
      </c>
      <c r="M110" s="9">
        <v>2016</v>
      </c>
      <c r="N110" s="9" t="s">
        <v>101</v>
      </c>
      <c r="O110" s="9" t="s">
        <v>95</v>
      </c>
      <c r="P110" s="9" t="s">
        <v>94</v>
      </c>
      <c r="Q110" s="9" t="s">
        <v>93</v>
      </c>
      <c r="R110" s="9">
        <v>1</v>
      </c>
    </row>
    <row r="111" spans="1:18" x14ac:dyDescent="0.25">
      <c r="A111" s="8">
        <v>109</v>
      </c>
      <c r="B111" s="9" t="s">
        <v>163</v>
      </c>
      <c r="I111" s="8">
        <v>132</v>
      </c>
      <c r="J111" s="8">
        <v>77.5</v>
      </c>
      <c r="L111" s="9">
        <f t="shared" si="2"/>
        <v>16</v>
      </c>
      <c r="M111" s="9">
        <v>2016</v>
      </c>
      <c r="N111" s="9" t="s">
        <v>96</v>
      </c>
      <c r="O111" s="9" t="s">
        <v>95</v>
      </c>
      <c r="P111" s="9" t="s">
        <v>94</v>
      </c>
      <c r="Q111" s="9" t="s">
        <v>93</v>
      </c>
      <c r="R111" s="9">
        <v>1</v>
      </c>
    </row>
    <row r="112" spans="1:18" x14ac:dyDescent="0.25">
      <c r="A112" s="8">
        <v>110</v>
      </c>
      <c r="B112" s="9" t="s">
        <v>164</v>
      </c>
      <c r="I112" s="8">
        <v>615</v>
      </c>
      <c r="J112" s="8">
        <v>379</v>
      </c>
      <c r="L112" s="9">
        <f t="shared" si="2"/>
        <v>16</v>
      </c>
      <c r="M112" s="9">
        <v>2016</v>
      </c>
      <c r="N112" s="9" t="s">
        <v>98</v>
      </c>
      <c r="O112" s="9" t="s">
        <v>95</v>
      </c>
      <c r="P112" s="9" t="s">
        <v>94</v>
      </c>
      <c r="Q112" s="9" t="s">
        <v>93</v>
      </c>
      <c r="R112" s="9">
        <v>1</v>
      </c>
    </row>
    <row r="113" spans="1:18" x14ac:dyDescent="0.25">
      <c r="A113" s="8">
        <v>111</v>
      </c>
      <c r="B113" s="9" t="s">
        <v>165</v>
      </c>
      <c r="I113" s="8">
        <v>94.4</v>
      </c>
      <c r="J113" s="8">
        <v>62.1</v>
      </c>
      <c r="L113" s="9">
        <f t="shared" si="2"/>
        <v>16</v>
      </c>
      <c r="M113" s="9">
        <v>2016</v>
      </c>
      <c r="N113" s="9" t="s">
        <v>96</v>
      </c>
      <c r="O113" s="9" t="s">
        <v>95</v>
      </c>
      <c r="P113" s="9" t="s">
        <v>94</v>
      </c>
      <c r="Q113" s="9" t="s">
        <v>99</v>
      </c>
      <c r="R113" s="9">
        <v>1</v>
      </c>
    </row>
    <row r="114" spans="1:18" x14ac:dyDescent="0.25">
      <c r="A114" s="8">
        <v>112</v>
      </c>
      <c r="B114" s="9" t="s">
        <v>166</v>
      </c>
      <c r="I114" s="8">
        <v>68.099999999999994</v>
      </c>
      <c r="J114" s="8">
        <v>47.6</v>
      </c>
      <c r="L114" s="9">
        <f t="shared" si="2"/>
        <v>16</v>
      </c>
      <c r="M114" s="9">
        <v>2016</v>
      </c>
      <c r="N114" s="9" t="s">
        <v>96</v>
      </c>
      <c r="O114" s="9" t="s">
        <v>95</v>
      </c>
      <c r="P114" s="9" t="s">
        <v>94</v>
      </c>
      <c r="Q114" s="9" t="s">
        <v>99</v>
      </c>
      <c r="R114" s="9">
        <v>2</v>
      </c>
    </row>
    <row r="115" spans="1:18" x14ac:dyDescent="0.25">
      <c r="A115" s="8">
        <v>113</v>
      </c>
      <c r="B115" s="9" t="s">
        <v>167</v>
      </c>
      <c r="I115" s="8">
        <v>589</v>
      </c>
      <c r="J115" s="8">
        <v>374</v>
      </c>
      <c r="L115" s="9">
        <f t="shared" si="2"/>
        <v>16</v>
      </c>
      <c r="M115" s="9">
        <v>2016</v>
      </c>
      <c r="N115" s="9" t="s">
        <v>98</v>
      </c>
      <c r="O115" s="9" t="s">
        <v>95</v>
      </c>
      <c r="P115" s="9" t="s">
        <v>94</v>
      </c>
      <c r="Q115" s="9" t="s">
        <v>97</v>
      </c>
      <c r="R115" s="9">
        <v>1</v>
      </c>
    </row>
    <row r="116" spans="1:18" x14ac:dyDescent="0.25">
      <c r="A116" s="8">
        <v>114</v>
      </c>
      <c r="B116" s="9" t="s">
        <v>168</v>
      </c>
      <c r="I116" s="8">
        <v>60.7</v>
      </c>
      <c r="J116" s="8">
        <v>45.8</v>
      </c>
      <c r="L116" s="9">
        <f t="shared" si="2"/>
        <v>16</v>
      </c>
      <c r="M116" s="9">
        <v>2016</v>
      </c>
      <c r="N116" s="9" t="s">
        <v>96</v>
      </c>
      <c r="O116" s="9" t="s">
        <v>95</v>
      </c>
      <c r="P116" s="9" t="s">
        <v>94</v>
      </c>
      <c r="Q116" s="9" t="s">
        <v>99</v>
      </c>
      <c r="R116" s="9">
        <v>1</v>
      </c>
    </row>
    <row r="117" spans="1:18" x14ac:dyDescent="0.25">
      <c r="A117" s="8">
        <v>115</v>
      </c>
      <c r="B117" s="9" t="s">
        <v>169</v>
      </c>
      <c r="I117" s="8">
        <v>501</v>
      </c>
      <c r="J117" s="8">
        <v>306</v>
      </c>
      <c r="L117" s="9">
        <f t="shared" si="2"/>
        <v>16</v>
      </c>
      <c r="M117" s="9">
        <v>2016</v>
      </c>
      <c r="N117" s="9" t="s">
        <v>101</v>
      </c>
      <c r="O117" s="9" t="s">
        <v>95</v>
      </c>
      <c r="P117" s="9" t="s">
        <v>94</v>
      </c>
      <c r="Q117" s="9" t="s">
        <v>99</v>
      </c>
      <c r="R117" s="9">
        <v>1</v>
      </c>
    </row>
    <row r="118" spans="1:18" x14ac:dyDescent="0.25">
      <c r="A118" s="8">
        <v>116</v>
      </c>
      <c r="B118" s="9" t="s">
        <v>170</v>
      </c>
      <c r="I118" s="8">
        <v>74.400000000000006</v>
      </c>
      <c r="J118" s="8">
        <v>52.1</v>
      </c>
      <c r="L118" s="9">
        <f t="shared" si="2"/>
        <v>16</v>
      </c>
      <c r="M118" s="9">
        <v>2016</v>
      </c>
      <c r="N118" s="9" t="s">
        <v>96</v>
      </c>
      <c r="O118" s="9" t="s">
        <v>95</v>
      </c>
      <c r="P118" s="9" t="s">
        <v>94</v>
      </c>
      <c r="Q118" s="9" t="s">
        <v>93</v>
      </c>
      <c r="R118" s="9">
        <v>1</v>
      </c>
    </row>
    <row r="119" spans="1:18" x14ac:dyDescent="0.25">
      <c r="A119" s="8">
        <v>117</v>
      </c>
      <c r="B119" s="9" t="s">
        <v>171</v>
      </c>
      <c r="I119" s="8">
        <v>689</v>
      </c>
      <c r="J119" s="8">
        <v>431</v>
      </c>
      <c r="L119" s="9">
        <f t="shared" si="2"/>
        <v>16</v>
      </c>
      <c r="M119" s="9">
        <v>2016</v>
      </c>
      <c r="N119" s="9" t="s">
        <v>98</v>
      </c>
      <c r="O119" s="9" t="s">
        <v>95</v>
      </c>
      <c r="P119" s="9" t="s">
        <v>94</v>
      </c>
      <c r="Q119" s="9" t="s">
        <v>99</v>
      </c>
      <c r="R119" s="9">
        <v>1</v>
      </c>
    </row>
    <row r="120" spans="1:18" x14ac:dyDescent="0.25">
      <c r="A120" s="8">
        <v>118</v>
      </c>
      <c r="B120" s="9" t="s">
        <v>172</v>
      </c>
      <c r="I120" s="8">
        <v>68.8</v>
      </c>
      <c r="J120" s="8">
        <v>37.1</v>
      </c>
      <c r="L120" s="9">
        <f t="shared" si="2"/>
        <v>16</v>
      </c>
      <c r="M120" s="9">
        <v>2016</v>
      </c>
      <c r="N120" s="9" t="s">
        <v>96</v>
      </c>
      <c r="O120" s="9" t="s">
        <v>95</v>
      </c>
      <c r="P120" s="9" t="s">
        <v>94</v>
      </c>
      <c r="Q120" s="9" t="s">
        <v>97</v>
      </c>
      <c r="R120" s="9">
        <v>1</v>
      </c>
    </row>
    <row r="121" spans="1:18" x14ac:dyDescent="0.25">
      <c r="I121" s="8"/>
      <c r="J121" s="8"/>
    </row>
  </sheetData>
  <hyperlinks>
    <hyperlink ref="B3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  <hyperlink ref="B33" r:id="rId31"/>
    <hyperlink ref="B34" r:id="rId32"/>
    <hyperlink ref="B35" r:id="rId33"/>
    <hyperlink ref="B36" r:id="rId34"/>
    <hyperlink ref="B37" r:id="rId35"/>
    <hyperlink ref="B38" r:id="rId36"/>
    <hyperlink ref="B39" r:id="rId37"/>
    <hyperlink ref="B40" r:id="rId38"/>
    <hyperlink ref="B41" r:id="rId39"/>
    <hyperlink ref="B42" r:id="rId40"/>
    <hyperlink ref="B43" r:id="rId41"/>
    <hyperlink ref="B44" r:id="rId42"/>
    <hyperlink ref="B45" r:id="rId43"/>
    <hyperlink ref="B46" r:id="rId44"/>
    <hyperlink ref="B47" r:id="rId45"/>
    <hyperlink ref="B48" r:id="rId46"/>
    <hyperlink ref="B49" r:id="rId47"/>
    <hyperlink ref="B50" r:id="rId48"/>
    <hyperlink ref="B51" r:id="rId49"/>
    <hyperlink ref="B52" r:id="rId50"/>
    <hyperlink ref="B53" r:id="rId51"/>
    <hyperlink ref="B54" r:id="rId52"/>
    <hyperlink ref="B55" r:id="rId53"/>
    <hyperlink ref="B56" r:id="rId54"/>
    <hyperlink ref="B57" r:id="rId55"/>
    <hyperlink ref="B58" r:id="rId56"/>
    <hyperlink ref="B59" r:id="rId57"/>
    <hyperlink ref="B60" r:id="rId58"/>
    <hyperlink ref="B61" r:id="rId59"/>
    <hyperlink ref="B62" r:id="rId60"/>
    <hyperlink ref="B63" r:id="rId61" display=" 11 R E D N 001"/>
    <hyperlink ref="B64" r:id="rId62"/>
  </hyperlinks>
  <pageMargins left="0.7" right="0.7" top="0.75" bottom="0.75" header="0.3" footer="0.3"/>
  <pageSetup orientation="portrait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39"/>
  <sheetViews>
    <sheetView workbookViewId="0">
      <selection activeCell="U15" sqref="U15"/>
    </sheetView>
  </sheetViews>
  <sheetFormatPr defaultRowHeight="15" x14ac:dyDescent="0.25"/>
  <cols>
    <col min="2" max="2" width="16.85546875" customWidth="1"/>
  </cols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74</v>
      </c>
      <c r="C2" s="9">
        <v>46</v>
      </c>
      <c r="D2" s="9"/>
      <c r="E2" s="9"/>
      <c r="F2" s="9">
        <v>2014</v>
      </c>
      <c r="G2" s="9">
        <v>2006</v>
      </c>
      <c r="H2" s="9">
        <v>9</v>
      </c>
      <c r="I2" s="9" t="s">
        <v>19</v>
      </c>
      <c r="J2" s="9" t="s">
        <v>22</v>
      </c>
      <c r="K2" s="9"/>
      <c r="L2" s="9" t="s">
        <v>28</v>
      </c>
      <c r="M2" s="9">
        <v>120</v>
      </c>
      <c r="N2" s="9">
        <v>80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77</v>
      </c>
      <c r="C3" s="9">
        <v>49</v>
      </c>
      <c r="D3" s="9"/>
      <c r="E3" s="9"/>
      <c r="F3" s="9">
        <v>2014</v>
      </c>
      <c r="G3" s="9">
        <v>2007</v>
      </c>
      <c r="H3" s="9">
        <v>8</v>
      </c>
      <c r="I3" s="9" t="s">
        <v>19</v>
      </c>
      <c r="J3" s="9" t="s">
        <v>22</v>
      </c>
      <c r="K3" s="9"/>
      <c r="L3" s="9" t="s">
        <v>27</v>
      </c>
      <c r="M3" s="9">
        <v>131</v>
      </c>
      <c r="N3" s="9">
        <v>81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9" t="s">
        <v>78</v>
      </c>
      <c r="C4" s="9">
        <v>50</v>
      </c>
      <c r="D4" s="9"/>
      <c r="E4" s="9"/>
      <c r="F4" s="9">
        <v>2014</v>
      </c>
      <c r="G4" s="9">
        <v>2007</v>
      </c>
      <c r="H4" s="9">
        <v>8</v>
      </c>
      <c r="I4" s="9" t="s">
        <v>19</v>
      </c>
      <c r="J4" s="9" t="s">
        <v>22</v>
      </c>
      <c r="K4" s="9"/>
      <c r="L4" s="9" t="s">
        <v>27</v>
      </c>
      <c r="M4" s="9">
        <v>149</v>
      </c>
      <c r="N4" s="9">
        <v>94.5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  <row r="5" spans="1:98" s="8" customFormat="1" x14ac:dyDescent="0.25">
      <c r="A5" s="9" t="s">
        <v>91</v>
      </c>
      <c r="B5" s="9" t="s">
        <v>85</v>
      </c>
      <c r="C5" s="9">
        <v>57</v>
      </c>
      <c r="D5" s="9"/>
      <c r="E5" s="9"/>
      <c r="F5" s="9">
        <v>2014</v>
      </c>
      <c r="G5" s="9">
        <v>2010</v>
      </c>
      <c r="H5" s="9">
        <v>5</v>
      </c>
      <c r="I5" s="9" t="s">
        <v>19</v>
      </c>
      <c r="J5" s="9" t="s">
        <v>22</v>
      </c>
      <c r="K5" s="9"/>
      <c r="L5" s="9" t="s">
        <v>27</v>
      </c>
      <c r="M5" s="9">
        <v>95</v>
      </c>
      <c r="N5" s="9">
        <v>62.6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</row>
    <row r="6" spans="1:98" s="8" customFormat="1" x14ac:dyDescent="0.25">
      <c r="A6" s="9" t="s">
        <v>91</v>
      </c>
      <c r="B6" s="9" t="s">
        <v>88</v>
      </c>
      <c r="C6" s="9">
        <v>60</v>
      </c>
      <c r="D6" s="9"/>
      <c r="E6" s="9"/>
      <c r="F6" s="9">
        <v>2014</v>
      </c>
      <c r="G6" s="9">
        <v>2011</v>
      </c>
      <c r="H6" s="9">
        <v>4</v>
      </c>
      <c r="I6" s="9" t="s">
        <v>19</v>
      </c>
      <c r="J6" s="9" t="s">
        <v>22</v>
      </c>
      <c r="K6" s="9"/>
      <c r="L6" s="9" t="s">
        <v>26</v>
      </c>
      <c r="M6" s="9">
        <v>133</v>
      </c>
      <c r="N6" s="9">
        <v>84.5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</row>
    <row r="7" spans="1:98" s="8" customFormat="1" x14ac:dyDescent="0.25">
      <c r="A7" s="9" t="s">
        <v>91</v>
      </c>
      <c r="B7" s="9" t="s">
        <v>89</v>
      </c>
      <c r="C7" s="9">
        <v>61</v>
      </c>
      <c r="D7" s="9"/>
      <c r="E7" s="9"/>
      <c r="F7" s="9">
        <v>2014</v>
      </c>
      <c r="G7" s="9">
        <v>2011</v>
      </c>
      <c r="H7" s="9">
        <v>4</v>
      </c>
      <c r="I7" s="9" t="s">
        <v>19</v>
      </c>
      <c r="J7" s="9" t="s">
        <v>22</v>
      </c>
      <c r="K7" s="9"/>
      <c r="L7" s="9" t="s">
        <v>28</v>
      </c>
      <c r="M7" s="9">
        <v>79.8</v>
      </c>
      <c r="N7" s="9">
        <v>58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</row>
    <row r="8" spans="1:98" s="8" customFormat="1" x14ac:dyDescent="0.25">
      <c r="A8" s="9" t="s">
        <v>91</v>
      </c>
      <c r="B8" s="9" t="s">
        <v>90</v>
      </c>
      <c r="C8" s="9">
        <v>62</v>
      </c>
      <c r="D8" s="9"/>
      <c r="E8" s="9"/>
      <c r="F8" s="9">
        <v>2014</v>
      </c>
      <c r="G8" s="9">
        <v>2011</v>
      </c>
      <c r="H8" s="9">
        <v>4</v>
      </c>
      <c r="I8" s="9" t="s">
        <v>19</v>
      </c>
      <c r="J8" s="9" t="s">
        <v>22</v>
      </c>
      <c r="K8" s="9"/>
      <c r="L8" s="9" t="s">
        <v>25</v>
      </c>
      <c r="M8" s="9">
        <v>105</v>
      </c>
      <c r="N8" s="9">
        <v>70.599999999999994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</row>
    <row r="33" spans="7:8" x14ac:dyDescent="0.25">
      <c r="G33" s="8"/>
      <c r="H33" s="8"/>
    </row>
    <row r="34" spans="7:8" x14ac:dyDescent="0.25">
      <c r="G34" s="8"/>
      <c r="H34" s="8"/>
    </row>
    <row r="35" spans="7:8" x14ac:dyDescent="0.25">
      <c r="G35" s="8"/>
      <c r="H35" s="8"/>
    </row>
    <row r="36" spans="7:8" x14ac:dyDescent="0.25">
      <c r="G36" s="8"/>
      <c r="H36" s="8"/>
    </row>
    <row r="37" spans="7:8" x14ac:dyDescent="0.25">
      <c r="G37" s="8"/>
      <c r="H37" s="8"/>
    </row>
    <row r="38" spans="7:8" x14ac:dyDescent="0.25">
      <c r="G38" s="8"/>
      <c r="H38" s="8"/>
    </row>
    <row r="39" spans="7:8" x14ac:dyDescent="0.25">
      <c r="H39" s="8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3"/>
  <sheetViews>
    <sheetView workbookViewId="0">
      <selection activeCell="S22" sqref="S22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76</v>
      </c>
      <c r="C2" s="9">
        <v>48</v>
      </c>
      <c r="D2" s="9"/>
      <c r="E2" s="9"/>
      <c r="F2" s="9">
        <v>2014</v>
      </c>
      <c r="G2" s="9">
        <v>2007</v>
      </c>
      <c r="H2" s="9">
        <v>8</v>
      </c>
      <c r="I2" s="9" t="s">
        <v>19</v>
      </c>
      <c r="J2" s="9" t="s">
        <v>23</v>
      </c>
      <c r="K2" s="9"/>
      <c r="L2" s="9" t="s">
        <v>26</v>
      </c>
      <c r="M2" s="9">
        <v>782</v>
      </c>
      <c r="N2" s="9">
        <v>464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84</v>
      </c>
      <c r="C3" s="9">
        <v>56</v>
      </c>
      <c r="D3" s="9"/>
      <c r="E3" s="9"/>
      <c r="F3" s="9">
        <v>2014</v>
      </c>
      <c r="G3" s="9">
        <v>2010</v>
      </c>
      <c r="H3" s="9">
        <v>5</v>
      </c>
      <c r="I3" s="9" t="s">
        <v>19</v>
      </c>
      <c r="J3" s="9" t="s">
        <v>23</v>
      </c>
      <c r="K3" s="9"/>
      <c r="L3" s="9" t="s">
        <v>25</v>
      </c>
      <c r="M3" s="9">
        <v>642</v>
      </c>
      <c r="N3" s="9">
        <v>418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4"/>
  <sheetViews>
    <sheetView workbookViewId="0">
      <selection activeCell="S16" sqref="S16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75</v>
      </c>
      <c r="C2" s="9">
        <v>47</v>
      </c>
      <c r="D2" s="9"/>
      <c r="E2" s="9"/>
      <c r="F2" s="9">
        <v>2014</v>
      </c>
      <c r="G2" s="9">
        <v>2006</v>
      </c>
      <c r="H2" s="9">
        <v>9</v>
      </c>
      <c r="I2" s="9" t="s">
        <v>19</v>
      </c>
      <c r="J2" s="9" t="s">
        <v>21</v>
      </c>
      <c r="K2" s="9"/>
      <c r="L2" s="9" t="s">
        <v>28</v>
      </c>
      <c r="M2" s="9">
        <v>470</v>
      </c>
      <c r="N2" s="9">
        <v>296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82</v>
      </c>
      <c r="C3" s="9">
        <v>54</v>
      </c>
      <c r="D3" s="9"/>
      <c r="E3" s="9"/>
      <c r="F3" s="9">
        <v>2014</v>
      </c>
      <c r="G3" s="9">
        <v>2008</v>
      </c>
      <c r="H3" s="9">
        <v>7</v>
      </c>
      <c r="I3" s="9" t="s">
        <v>19</v>
      </c>
      <c r="J3" s="9" t="s">
        <v>21</v>
      </c>
      <c r="K3" s="9"/>
      <c r="L3" s="9" t="s">
        <v>28</v>
      </c>
      <c r="M3" s="9">
        <v>422</v>
      </c>
      <c r="N3" s="9">
        <v>265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9" t="s">
        <v>83</v>
      </c>
      <c r="C4" s="9">
        <v>55</v>
      </c>
      <c r="D4" s="9"/>
      <c r="E4" s="9"/>
      <c r="F4" s="9">
        <v>2014</v>
      </c>
      <c r="G4" s="9">
        <v>2008</v>
      </c>
      <c r="H4" s="9">
        <v>7</v>
      </c>
      <c r="I4" s="9" t="s">
        <v>19</v>
      </c>
      <c r="J4" s="9" t="s">
        <v>21</v>
      </c>
      <c r="K4" s="9"/>
      <c r="L4" s="9" t="s">
        <v>25</v>
      </c>
      <c r="M4" s="9">
        <v>453</v>
      </c>
      <c r="N4" s="9">
        <v>278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7"/>
  <sheetViews>
    <sheetView topLeftCell="C1" workbookViewId="0">
      <selection activeCell="O31" sqref="O31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79</v>
      </c>
      <c r="C2" s="9">
        <v>51</v>
      </c>
      <c r="D2" s="9"/>
      <c r="E2" s="9"/>
      <c r="F2" s="9">
        <v>2014</v>
      </c>
      <c r="G2" s="9">
        <v>2007</v>
      </c>
      <c r="H2" s="9">
        <v>8</v>
      </c>
      <c r="I2" s="9" t="s">
        <v>20</v>
      </c>
      <c r="J2" s="9" t="s">
        <v>24</v>
      </c>
      <c r="K2" s="9"/>
      <c r="L2" s="9" t="s">
        <v>26</v>
      </c>
      <c r="M2" s="9">
        <v>127</v>
      </c>
      <c r="N2" s="9">
        <v>78.900000000000006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80</v>
      </c>
      <c r="C3" s="9">
        <v>52</v>
      </c>
      <c r="D3" s="9"/>
      <c r="E3" s="9"/>
      <c r="F3" s="9">
        <v>2014</v>
      </c>
      <c r="G3" s="9">
        <v>2007</v>
      </c>
      <c r="H3" s="9">
        <v>8</v>
      </c>
      <c r="I3" s="9" t="s">
        <v>20</v>
      </c>
      <c r="J3" s="9" t="s">
        <v>24</v>
      </c>
      <c r="K3" s="9"/>
      <c r="L3" s="9" t="s">
        <v>25</v>
      </c>
      <c r="M3" s="9">
        <v>118</v>
      </c>
      <c r="N3" s="9">
        <v>67.5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9" t="s">
        <v>81</v>
      </c>
      <c r="C4" s="9">
        <v>53</v>
      </c>
      <c r="D4" s="9"/>
      <c r="E4" s="9"/>
      <c r="F4" s="9">
        <v>2014</v>
      </c>
      <c r="G4" s="9">
        <v>2007</v>
      </c>
      <c r="H4" s="9">
        <v>8</v>
      </c>
      <c r="I4" s="9" t="s">
        <v>20</v>
      </c>
      <c r="J4" s="9" t="s">
        <v>24</v>
      </c>
      <c r="K4" s="9"/>
      <c r="L4" s="9" t="s">
        <v>25</v>
      </c>
      <c r="M4" s="9">
        <v>131</v>
      </c>
      <c r="N4" s="9">
        <v>72.400000000000006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  <row r="5" spans="1:98" s="8" customFormat="1" x14ac:dyDescent="0.25">
      <c r="A5" s="9" t="s">
        <v>91</v>
      </c>
      <c r="B5" s="9" t="s">
        <v>86</v>
      </c>
      <c r="C5" s="9">
        <v>58</v>
      </c>
      <c r="D5" s="9"/>
      <c r="E5" s="9"/>
      <c r="F5" s="9">
        <v>2014</v>
      </c>
      <c r="G5" s="9">
        <v>2010</v>
      </c>
      <c r="H5" s="9">
        <v>5</v>
      </c>
      <c r="I5" s="9" t="s">
        <v>20</v>
      </c>
      <c r="J5" s="9" t="s">
        <v>24</v>
      </c>
      <c r="K5" s="9"/>
      <c r="L5" s="9" t="s">
        <v>27</v>
      </c>
      <c r="M5" s="9">
        <v>149</v>
      </c>
      <c r="N5" s="9">
        <v>84.1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</row>
    <row r="6" spans="1:98" s="8" customFormat="1" x14ac:dyDescent="0.25">
      <c r="A6" s="9" t="s">
        <v>91</v>
      </c>
      <c r="B6" s="9" t="s">
        <v>87</v>
      </c>
      <c r="C6" s="9">
        <v>59</v>
      </c>
      <c r="D6" s="9"/>
      <c r="E6" s="9"/>
      <c r="F6" s="9">
        <v>2014</v>
      </c>
      <c r="G6" s="9">
        <v>2010</v>
      </c>
      <c r="H6" s="9">
        <v>5</v>
      </c>
      <c r="I6" s="9" t="s">
        <v>20</v>
      </c>
      <c r="J6" s="9" t="s">
        <v>24</v>
      </c>
      <c r="K6" s="9"/>
      <c r="L6" s="9" t="s">
        <v>25</v>
      </c>
      <c r="M6" s="9">
        <v>150</v>
      </c>
      <c r="N6" s="9">
        <v>82.4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</row>
    <row r="7" spans="1:98" x14ac:dyDescent="0.25">
      <c r="H7" s="9"/>
      <c r="I7" s="9"/>
      <c r="J7" s="9"/>
      <c r="L7" s="9"/>
      <c r="M7" s="9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workbookViewId="0">
      <selection activeCell="U15" sqref="U15"/>
    </sheetView>
  </sheetViews>
  <sheetFormatPr defaultRowHeight="15" x14ac:dyDescent="0.25"/>
  <cols>
    <col min="1" max="1" width="16.85546875" customWidth="1"/>
    <col min="4" max="4" width="6.140625" customWidth="1"/>
    <col min="5" max="5" width="8.5703125" customWidth="1"/>
    <col min="11" max="11" width="7.7109375" customWidth="1"/>
  </cols>
  <sheetData>
    <row r="1" spans="1:17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17" x14ac:dyDescent="0.25">
      <c r="A2" s="9" t="s">
        <v>91</v>
      </c>
      <c r="B2" s="9" t="s">
        <v>32</v>
      </c>
      <c r="C2" s="9">
        <v>4</v>
      </c>
      <c r="D2" s="9"/>
      <c r="E2" s="9"/>
      <c r="F2" s="9">
        <v>2014</v>
      </c>
      <c r="G2" s="9">
        <v>1991</v>
      </c>
      <c r="H2" s="9">
        <v>24</v>
      </c>
      <c r="I2" s="9" t="s">
        <v>17</v>
      </c>
      <c r="J2" s="9" t="s">
        <v>24</v>
      </c>
      <c r="K2" s="9"/>
      <c r="L2" s="9" t="s">
        <v>25</v>
      </c>
      <c r="M2" s="9">
        <v>58.3</v>
      </c>
      <c r="N2" s="9">
        <v>21.2</v>
      </c>
    </row>
    <row r="3" spans="1:17" x14ac:dyDescent="0.25">
      <c r="A3" s="9" t="s">
        <v>91</v>
      </c>
      <c r="B3" s="9" t="s">
        <v>36</v>
      </c>
      <c r="C3" s="9">
        <v>8</v>
      </c>
      <c r="D3" s="9"/>
      <c r="E3" s="9"/>
      <c r="F3" s="9">
        <v>2014</v>
      </c>
      <c r="G3" s="9">
        <v>1992</v>
      </c>
      <c r="H3" s="9">
        <v>23</v>
      </c>
      <c r="I3" s="9" t="s">
        <v>17</v>
      </c>
      <c r="J3" s="9" t="s">
        <v>24</v>
      </c>
      <c r="K3" s="9"/>
      <c r="L3" s="9" t="s">
        <v>25</v>
      </c>
      <c r="M3" s="9">
        <v>61.6</v>
      </c>
      <c r="N3" s="9">
        <v>21.6</v>
      </c>
    </row>
    <row r="4" spans="1:17" x14ac:dyDescent="0.25">
      <c r="A4" s="9" t="s">
        <v>91</v>
      </c>
      <c r="B4" s="9" t="s">
        <v>39</v>
      </c>
      <c r="C4" s="9">
        <v>11</v>
      </c>
      <c r="D4" s="9"/>
      <c r="E4" s="9"/>
      <c r="F4" s="9">
        <v>2014</v>
      </c>
      <c r="G4" s="9">
        <v>1994</v>
      </c>
      <c r="H4" s="9">
        <v>21</v>
      </c>
      <c r="I4" s="9" t="s">
        <v>17</v>
      </c>
      <c r="J4" s="9" t="s">
        <v>24</v>
      </c>
      <c r="K4" s="9"/>
      <c r="L4" s="9" t="s">
        <v>27</v>
      </c>
      <c r="M4" s="9">
        <v>60.7</v>
      </c>
      <c r="N4" s="9">
        <v>22.1</v>
      </c>
    </row>
    <row r="5" spans="1:17" x14ac:dyDescent="0.25">
      <c r="A5" s="9" t="s">
        <v>91</v>
      </c>
      <c r="B5" s="9" t="s">
        <v>64</v>
      </c>
      <c r="C5" s="9">
        <v>36</v>
      </c>
      <c r="D5" s="9"/>
      <c r="E5" s="9"/>
      <c r="F5" s="9">
        <v>2014</v>
      </c>
      <c r="G5" s="9">
        <v>2000</v>
      </c>
      <c r="H5" s="9">
        <v>15</v>
      </c>
      <c r="I5" s="9" t="s">
        <v>17</v>
      </c>
      <c r="J5" s="9" t="s">
        <v>24</v>
      </c>
      <c r="K5" s="9"/>
      <c r="L5" s="9" t="s">
        <v>25</v>
      </c>
      <c r="M5" s="9">
        <v>52.5</v>
      </c>
      <c r="N5" s="9">
        <v>18.399999999999999</v>
      </c>
    </row>
    <row r="6" spans="1:17" x14ac:dyDescent="0.25">
      <c r="A6" s="9" t="s">
        <v>91</v>
      </c>
      <c r="B6" s="9" t="s">
        <v>65</v>
      </c>
      <c r="C6" s="9">
        <v>37</v>
      </c>
      <c r="D6" s="9"/>
      <c r="E6" s="9"/>
      <c r="F6" s="9">
        <v>2014</v>
      </c>
      <c r="G6" s="9">
        <v>2000</v>
      </c>
      <c r="H6" s="9">
        <v>15</v>
      </c>
      <c r="I6" s="9" t="s">
        <v>17</v>
      </c>
      <c r="J6" s="9" t="s">
        <v>24</v>
      </c>
      <c r="K6" s="9"/>
      <c r="L6" s="9" t="s">
        <v>28</v>
      </c>
      <c r="M6" s="9">
        <v>58.2</v>
      </c>
      <c r="N6" s="9">
        <v>20.399999999999999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2"/>
  <sheetViews>
    <sheetView workbookViewId="0">
      <selection activeCell="R7" sqref="R7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33</v>
      </c>
      <c r="C2" s="9">
        <v>5</v>
      </c>
      <c r="D2" s="9"/>
      <c r="E2" s="9"/>
      <c r="F2" s="9">
        <v>2014</v>
      </c>
      <c r="G2" s="9">
        <v>1991</v>
      </c>
      <c r="H2" s="9">
        <v>24</v>
      </c>
      <c r="I2" s="9" t="s">
        <v>17</v>
      </c>
      <c r="J2" s="9" t="s">
        <v>22</v>
      </c>
      <c r="K2" s="9"/>
      <c r="L2" s="9" t="s">
        <v>27</v>
      </c>
      <c r="M2" s="9">
        <v>22.8</v>
      </c>
      <c r="N2" s="9">
        <v>9.5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11"/>
  <sheetViews>
    <sheetView topLeftCell="A7" workbookViewId="0">
      <selection activeCell="U14" sqref="U14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31</v>
      </c>
      <c r="C2" s="9">
        <v>3</v>
      </c>
      <c r="D2" s="9"/>
      <c r="E2" s="9"/>
      <c r="F2" s="9">
        <v>2014</v>
      </c>
      <c r="G2" s="9">
        <v>1990</v>
      </c>
      <c r="H2" s="9">
        <v>25</v>
      </c>
      <c r="I2" s="9" t="s">
        <v>17</v>
      </c>
      <c r="J2" s="9" t="s">
        <v>23</v>
      </c>
      <c r="K2" s="9"/>
      <c r="L2" s="9" t="s">
        <v>25</v>
      </c>
      <c r="M2" s="9">
        <v>265</v>
      </c>
      <c r="N2" s="9">
        <v>98.1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34</v>
      </c>
      <c r="C3" s="9">
        <v>6</v>
      </c>
      <c r="D3" s="9"/>
      <c r="E3" s="9"/>
      <c r="F3" s="9">
        <v>2014</v>
      </c>
      <c r="G3" s="9">
        <v>1991</v>
      </c>
      <c r="H3" s="9">
        <v>24</v>
      </c>
      <c r="I3" s="9" t="s">
        <v>17</v>
      </c>
      <c r="J3" s="9" t="s">
        <v>23</v>
      </c>
      <c r="K3" s="9"/>
      <c r="L3" s="9" t="s">
        <v>25</v>
      </c>
      <c r="M3" s="9">
        <v>251</v>
      </c>
      <c r="N3" s="9">
        <v>95.6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9" t="s">
        <v>37</v>
      </c>
      <c r="C4" s="9">
        <v>9</v>
      </c>
      <c r="D4" s="9"/>
      <c r="E4" s="9"/>
      <c r="F4" s="9">
        <v>2014</v>
      </c>
      <c r="G4" s="9">
        <v>1993</v>
      </c>
      <c r="H4" s="9">
        <v>22</v>
      </c>
      <c r="I4" s="9" t="s">
        <v>17</v>
      </c>
      <c r="J4" s="9" t="s">
        <v>23</v>
      </c>
      <c r="K4" s="9"/>
      <c r="L4" s="9" t="s">
        <v>26</v>
      </c>
      <c r="M4" s="9">
        <v>273</v>
      </c>
      <c r="N4" s="9">
        <v>106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  <row r="5" spans="1:98" s="8" customFormat="1" x14ac:dyDescent="0.25">
      <c r="A5" s="9" t="s">
        <v>91</v>
      </c>
      <c r="B5" s="9" t="s">
        <v>38</v>
      </c>
      <c r="C5" s="9">
        <v>10</v>
      </c>
      <c r="D5" s="9"/>
      <c r="E5" s="9"/>
      <c r="F5" s="9">
        <v>2014</v>
      </c>
      <c r="G5" s="9">
        <v>1994</v>
      </c>
      <c r="H5" s="9">
        <v>21</v>
      </c>
      <c r="I5" s="9" t="s">
        <v>17</v>
      </c>
      <c r="J5" s="9" t="s">
        <v>23</v>
      </c>
      <c r="K5" s="9"/>
      <c r="L5" s="9" t="s">
        <v>27</v>
      </c>
      <c r="M5" s="9">
        <v>264</v>
      </c>
      <c r="N5" s="9">
        <v>99.4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</row>
    <row r="6" spans="1:98" s="8" customFormat="1" x14ac:dyDescent="0.25">
      <c r="A6" s="9" t="s">
        <v>91</v>
      </c>
      <c r="B6" s="9" t="s">
        <v>43</v>
      </c>
      <c r="C6" s="9">
        <v>15</v>
      </c>
      <c r="D6" s="9"/>
      <c r="E6" s="9"/>
      <c r="F6" s="9">
        <v>2014</v>
      </c>
      <c r="G6" s="9">
        <v>1996</v>
      </c>
      <c r="H6" s="9">
        <v>19</v>
      </c>
      <c r="I6" s="9" t="s">
        <v>17</v>
      </c>
      <c r="J6" s="9" t="s">
        <v>23</v>
      </c>
      <c r="K6" s="9"/>
      <c r="L6" s="9" t="s">
        <v>28</v>
      </c>
      <c r="M6" s="9">
        <v>297</v>
      </c>
      <c r="N6" s="9">
        <v>103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</row>
    <row r="7" spans="1:98" s="8" customFormat="1" x14ac:dyDescent="0.25">
      <c r="A7" s="9" t="s">
        <v>91</v>
      </c>
      <c r="B7" s="9" t="s">
        <v>44</v>
      </c>
      <c r="C7" s="9">
        <v>16</v>
      </c>
      <c r="D7" s="9"/>
      <c r="E7" s="9"/>
      <c r="F7" s="9">
        <v>2014</v>
      </c>
      <c r="G7" s="9">
        <v>1996</v>
      </c>
      <c r="H7" s="9">
        <v>19</v>
      </c>
      <c r="I7" s="9" t="s">
        <v>17</v>
      </c>
      <c r="J7" s="9" t="s">
        <v>23</v>
      </c>
      <c r="K7" s="9"/>
      <c r="L7" s="9" t="s">
        <v>28</v>
      </c>
      <c r="M7" s="9">
        <v>303</v>
      </c>
      <c r="N7" s="9">
        <v>103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</row>
    <row r="8" spans="1:98" s="8" customFormat="1" x14ac:dyDescent="0.25">
      <c r="A8" s="9" t="s">
        <v>91</v>
      </c>
      <c r="B8" s="9" t="s">
        <v>45</v>
      </c>
      <c r="C8" s="9">
        <v>17</v>
      </c>
      <c r="D8" s="9"/>
      <c r="E8" s="9"/>
      <c r="F8" s="9">
        <v>2014</v>
      </c>
      <c r="G8" s="9">
        <v>1996</v>
      </c>
      <c r="H8" s="9">
        <v>19</v>
      </c>
      <c r="I8" s="9" t="s">
        <v>17</v>
      </c>
      <c r="J8" s="9" t="s">
        <v>23</v>
      </c>
      <c r="K8" s="9"/>
      <c r="L8" s="9" t="s">
        <v>25</v>
      </c>
      <c r="M8" s="9">
        <v>297</v>
      </c>
      <c r="N8" s="9">
        <v>102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</row>
    <row r="9" spans="1:98" s="8" customFormat="1" x14ac:dyDescent="0.25">
      <c r="A9" s="9" t="s">
        <v>91</v>
      </c>
      <c r="B9" s="9" t="s">
        <v>51</v>
      </c>
      <c r="C9" s="9">
        <v>23</v>
      </c>
      <c r="D9" s="9"/>
      <c r="E9" s="9"/>
      <c r="F9" s="9">
        <v>2014</v>
      </c>
      <c r="G9" s="9">
        <v>1998</v>
      </c>
      <c r="H9" s="9">
        <v>17</v>
      </c>
      <c r="I9" s="9" t="s">
        <v>17</v>
      </c>
      <c r="J9" s="9" t="s">
        <v>23</v>
      </c>
      <c r="K9" s="9"/>
      <c r="L9" s="9" t="s">
        <v>28</v>
      </c>
      <c r="M9" s="9">
        <v>184</v>
      </c>
      <c r="N9" s="9">
        <v>74.599999999999994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</row>
    <row r="10" spans="1:98" s="8" customFormat="1" x14ac:dyDescent="0.25">
      <c r="A10" s="9" t="s">
        <v>91</v>
      </c>
      <c r="B10" s="9" t="s">
        <v>62</v>
      </c>
      <c r="C10" s="9">
        <v>34</v>
      </c>
      <c r="D10" s="9"/>
      <c r="E10" s="9"/>
      <c r="F10" s="9">
        <v>2014</v>
      </c>
      <c r="G10" s="9">
        <v>2000</v>
      </c>
      <c r="H10" s="9">
        <v>15</v>
      </c>
      <c r="I10" s="9" t="s">
        <v>17</v>
      </c>
      <c r="J10" s="9" t="s">
        <v>23</v>
      </c>
      <c r="K10" s="9"/>
      <c r="L10" s="9" t="s">
        <v>25</v>
      </c>
      <c r="M10" s="9">
        <v>281</v>
      </c>
      <c r="N10" s="9">
        <v>109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</row>
    <row r="11" spans="1:98" s="8" customFormat="1" x14ac:dyDescent="0.25">
      <c r="A11" s="9" t="s">
        <v>91</v>
      </c>
      <c r="B11" s="9" t="s">
        <v>63</v>
      </c>
      <c r="C11" s="9">
        <v>35</v>
      </c>
      <c r="D11" s="9"/>
      <c r="E11" s="9"/>
      <c r="F11" s="9">
        <v>2014</v>
      </c>
      <c r="G11" s="9">
        <v>2000</v>
      </c>
      <c r="H11" s="9">
        <v>15</v>
      </c>
      <c r="I11" s="9" t="s">
        <v>17</v>
      </c>
      <c r="J11" s="9" t="s">
        <v>23</v>
      </c>
      <c r="K11" s="9"/>
      <c r="L11" s="9" t="s">
        <v>28</v>
      </c>
      <c r="M11" s="9">
        <v>225</v>
      </c>
      <c r="N11" s="9">
        <v>84.7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9"/>
  <sheetViews>
    <sheetView workbookViewId="0">
      <selection activeCell="T25" sqref="T25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29</v>
      </c>
      <c r="C2" s="9">
        <v>1</v>
      </c>
      <c r="D2" s="9"/>
      <c r="E2" s="9"/>
      <c r="F2" s="9">
        <v>2014</v>
      </c>
      <c r="G2" s="9">
        <v>1989</v>
      </c>
      <c r="H2" s="9">
        <v>26</v>
      </c>
      <c r="I2" s="9" t="s">
        <v>17</v>
      </c>
      <c r="J2" s="9" t="s">
        <v>21</v>
      </c>
      <c r="K2" s="9"/>
      <c r="L2" s="9" t="s">
        <v>25</v>
      </c>
      <c r="M2" s="9">
        <v>39.799999999999997</v>
      </c>
      <c r="N2" s="9">
        <v>19.600000000000001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35</v>
      </c>
      <c r="C3" s="9">
        <v>7</v>
      </c>
      <c r="D3" s="9"/>
      <c r="E3" s="9"/>
      <c r="F3" s="9">
        <v>2014</v>
      </c>
      <c r="G3" s="9">
        <v>1991</v>
      </c>
      <c r="H3" s="9">
        <v>24</v>
      </c>
      <c r="I3" s="9" t="s">
        <v>17</v>
      </c>
      <c r="J3" s="9" t="s">
        <v>21</v>
      </c>
      <c r="K3" s="9"/>
      <c r="L3" s="9" t="s">
        <v>25</v>
      </c>
      <c r="M3" s="9">
        <v>2.1</v>
      </c>
      <c r="N3" s="9">
        <v>1.3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10" t="s">
        <v>40</v>
      </c>
      <c r="C4" s="9">
        <v>12</v>
      </c>
      <c r="D4" s="9"/>
      <c r="E4" s="9"/>
      <c r="F4" s="9">
        <v>2014</v>
      </c>
      <c r="G4" s="9">
        <v>1994</v>
      </c>
      <c r="H4" s="9">
        <v>21</v>
      </c>
      <c r="I4" s="9" t="s">
        <v>17</v>
      </c>
      <c r="J4" s="9" t="s">
        <v>21</v>
      </c>
      <c r="K4" s="9"/>
      <c r="L4" s="9" t="s">
        <v>28</v>
      </c>
      <c r="M4" s="9">
        <v>164</v>
      </c>
      <c r="N4" s="9">
        <v>69.5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  <row r="5" spans="1:98" s="8" customFormat="1" x14ac:dyDescent="0.25">
      <c r="A5" s="9" t="s">
        <v>91</v>
      </c>
      <c r="B5" s="9" t="s">
        <v>42</v>
      </c>
      <c r="C5" s="9">
        <v>14</v>
      </c>
      <c r="D5" s="9"/>
      <c r="E5" s="9"/>
      <c r="F5" s="9">
        <v>2014</v>
      </c>
      <c r="G5" s="9">
        <v>1996</v>
      </c>
      <c r="H5" s="9">
        <v>19</v>
      </c>
      <c r="I5" s="9" t="s">
        <v>17</v>
      </c>
      <c r="J5" s="9" t="s">
        <v>21</v>
      </c>
      <c r="K5" s="9"/>
      <c r="L5" s="9" t="s">
        <v>25</v>
      </c>
      <c r="M5" s="9">
        <v>195</v>
      </c>
      <c r="N5" s="9">
        <v>80.400000000000006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</row>
    <row r="6" spans="1:98" s="8" customFormat="1" x14ac:dyDescent="0.25">
      <c r="A6" s="9" t="s">
        <v>91</v>
      </c>
      <c r="B6" s="9" t="s">
        <v>46</v>
      </c>
      <c r="C6" s="9">
        <v>18</v>
      </c>
      <c r="D6" s="9"/>
      <c r="E6" s="9"/>
      <c r="F6" s="9">
        <v>2014</v>
      </c>
      <c r="G6" s="9">
        <v>1997</v>
      </c>
      <c r="H6" s="9">
        <v>18</v>
      </c>
      <c r="I6" s="9" t="s">
        <v>17</v>
      </c>
      <c r="J6" s="9" t="s">
        <v>21</v>
      </c>
      <c r="K6" s="9"/>
      <c r="L6" s="9" t="s">
        <v>28</v>
      </c>
      <c r="M6" s="9">
        <v>209</v>
      </c>
      <c r="N6" s="9">
        <v>75.099999999999994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</row>
    <row r="7" spans="1:98" s="8" customFormat="1" x14ac:dyDescent="0.25">
      <c r="A7" s="9" t="s">
        <v>91</v>
      </c>
      <c r="B7" s="9" t="s">
        <v>52</v>
      </c>
      <c r="C7" s="9">
        <v>24</v>
      </c>
      <c r="D7" s="9"/>
      <c r="E7" s="9"/>
      <c r="F7" s="9">
        <v>2014</v>
      </c>
      <c r="G7" s="9">
        <v>1998</v>
      </c>
      <c r="H7" s="9">
        <v>17</v>
      </c>
      <c r="I7" s="9" t="s">
        <v>17</v>
      </c>
      <c r="J7" s="9" t="s">
        <v>21</v>
      </c>
      <c r="K7" s="9"/>
      <c r="L7" s="9" t="s">
        <v>28</v>
      </c>
      <c r="M7" s="9">
        <v>227</v>
      </c>
      <c r="N7" s="9">
        <v>95.1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</row>
    <row r="8" spans="1:98" s="8" customFormat="1" x14ac:dyDescent="0.25">
      <c r="A8" s="9" t="s">
        <v>91</v>
      </c>
      <c r="B8" s="9" t="s">
        <v>53</v>
      </c>
      <c r="C8" s="9">
        <v>25</v>
      </c>
      <c r="D8" s="9"/>
      <c r="E8" s="9"/>
      <c r="F8" s="9">
        <v>2014</v>
      </c>
      <c r="G8" s="9">
        <v>1999</v>
      </c>
      <c r="H8" s="9">
        <v>16</v>
      </c>
      <c r="I8" s="9" t="s">
        <v>17</v>
      </c>
      <c r="J8" s="9" t="s">
        <v>21</v>
      </c>
      <c r="K8" s="9"/>
      <c r="L8" s="9" t="s">
        <v>25</v>
      </c>
      <c r="M8" s="9">
        <v>188</v>
      </c>
      <c r="N8" s="9">
        <v>76.7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</row>
    <row r="9" spans="1:98" s="8" customFormat="1" x14ac:dyDescent="0.25">
      <c r="A9" s="9" t="s">
        <v>91</v>
      </c>
      <c r="B9" s="9" t="s">
        <v>61</v>
      </c>
      <c r="C9" s="9">
        <v>33</v>
      </c>
      <c r="D9" s="9"/>
      <c r="E9" s="9"/>
      <c r="F9" s="9">
        <v>2014</v>
      </c>
      <c r="G9" s="9">
        <v>2000</v>
      </c>
      <c r="H9" s="9">
        <v>15</v>
      </c>
      <c r="I9" s="9" t="s">
        <v>17</v>
      </c>
      <c r="J9" s="9" t="s">
        <v>21</v>
      </c>
      <c r="K9" s="9"/>
      <c r="L9" s="9" t="s">
        <v>25</v>
      </c>
      <c r="M9" s="9">
        <v>220</v>
      </c>
      <c r="N9" s="9">
        <v>82.5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13"/>
  <sheetViews>
    <sheetView topLeftCell="A4" workbookViewId="0">
      <selection activeCell="S18" sqref="S18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10" t="s">
        <v>30</v>
      </c>
      <c r="C2" s="9">
        <v>2</v>
      </c>
      <c r="D2" s="9"/>
      <c r="E2" s="9"/>
      <c r="F2" s="9">
        <v>2014</v>
      </c>
      <c r="G2" s="9">
        <v>1989</v>
      </c>
      <c r="H2" s="9">
        <v>26</v>
      </c>
      <c r="I2" s="9" t="s">
        <v>18</v>
      </c>
      <c r="J2" s="9" t="s">
        <v>22</v>
      </c>
      <c r="K2" s="9"/>
      <c r="L2" s="9" t="s">
        <v>26</v>
      </c>
      <c r="M2" s="9">
        <v>76.099999999999994</v>
      </c>
      <c r="N2" s="9">
        <v>29.6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41</v>
      </c>
      <c r="C3" s="9">
        <v>13</v>
      </c>
      <c r="D3" s="9"/>
      <c r="E3" s="9"/>
      <c r="F3" s="9">
        <v>2014</v>
      </c>
      <c r="G3" s="9">
        <v>1996</v>
      </c>
      <c r="H3" s="9">
        <v>19</v>
      </c>
      <c r="I3" s="9" t="s">
        <v>18</v>
      </c>
      <c r="J3" s="9" t="s">
        <v>22</v>
      </c>
      <c r="K3" s="9"/>
      <c r="L3" s="9" t="s">
        <v>26</v>
      </c>
      <c r="M3" s="9">
        <v>49.7</v>
      </c>
      <c r="N3" s="9">
        <v>18.5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9" t="s">
        <v>47</v>
      </c>
      <c r="C4" s="9">
        <v>19</v>
      </c>
      <c r="D4" s="9"/>
      <c r="E4" s="9"/>
      <c r="F4" s="9">
        <v>2014</v>
      </c>
      <c r="G4" s="9">
        <v>1997</v>
      </c>
      <c r="H4" s="9">
        <v>18</v>
      </c>
      <c r="I4" s="9" t="s">
        <v>18</v>
      </c>
      <c r="J4" s="9" t="s">
        <v>22</v>
      </c>
      <c r="K4" s="9"/>
      <c r="L4" s="9" t="s">
        <v>25</v>
      </c>
      <c r="M4" s="9">
        <v>60</v>
      </c>
      <c r="N4" s="9">
        <v>43.6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  <row r="5" spans="1:98" s="8" customFormat="1" x14ac:dyDescent="0.25">
      <c r="A5" s="9" t="s">
        <v>91</v>
      </c>
      <c r="B5" s="9" t="s">
        <v>48</v>
      </c>
      <c r="C5" s="9">
        <v>20</v>
      </c>
      <c r="D5" s="9"/>
      <c r="E5" s="9"/>
      <c r="F5" s="9">
        <v>2014</v>
      </c>
      <c r="G5" s="9">
        <v>1997</v>
      </c>
      <c r="H5" s="9">
        <v>18</v>
      </c>
      <c r="I5" s="9" t="s">
        <v>18</v>
      </c>
      <c r="J5" s="9" t="s">
        <v>22</v>
      </c>
      <c r="K5" s="9"/>
      <c r="L5" s="9" t="s">
        <v>27</v>
      </c>
      <c r="M5" s="9">
        <v>60.3</v>
      </c>
      <c r="N5" s="9">
        <v>44.8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</row>
    <row r="6" spans="1:98" s="8" customFormat="1" x14ac:dyDescent="0.25">
      <c r="A6" s="9" t="s">
        <v>91</v>
      </c>
      <c r="B6" s="9" t="s">
        <v>49</v>
      </c>
      <c r="C6" s="9">
        <v>21</v>
      </c>
      <c r="D6" s="9"/>
      <c r="E6" s="9"/>
      <c r="F6" s="9">
        <v>2014</v>
      </c>
      <c r="G6" s="9">
        <v>1997</v>
      </c>
      <c r="H6" s="9">
        <v>18</v>
      </c>
      <c r="I6" s="9" t="s">
        <v>18</v>
      </c>
      <c r="J6" s="9" t="s">
        <v>22</v>
      </c>
      <c r="K6" s="9"/>
      <c r="L6" s="9" t="s">
        <v>27</v>
      </c>
      <c r="M6" s="9">
        <v>57.1</v>
      </c>
      <c r="N6" s="9">
        <v>42.8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</row>
    <row r="7" spans="1:98" s="8" customFormat="1" x14ac:dyDescent="0.25">
      <c r="A7" s="9" t="s">
        <v>91</v>
      </c>
      <c r="B7" s="9" t="s">
        <v>50</v>
      </c>
      <c r="C7" s="9">
        <v>22</v>
      </c>
      <c r="D7" s="9"/>
      <c r="E7" s="9"/>
      <c r="F7" s="9">
        <v>2014</v>
      </c>
      <c r="G7" s="9">
        <v>1997</v>
      </c>
      <c r="H7" s="9">
        <v>18</v>
      </c>
      <c r="I7" s="9" t="s">
        <v>18</v>
      </c>
      <c r="J7" s="9" t="s">
        <v>22</v>
      </c>
      <c r="K7" s="9"/>
      <c r="L7" s="9" t="s">
        <v>27</v>
      </c>
      <c r="M7" s="9">
        <v>131</v>
      </c>
      <c r="N7" s="9">
        <v>81.900000000000006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</row>
    <row r="8" spans="1:98" s="8" customFormat="1" x14ac:dyDescent="0.25">
      <c r="A8" s="9" t="s">
        <v>91</v>
      </c>
      <c r="B8" s="9" t="s">
        <v>57</v>
      </c>
      <c r="C8" s="9">
        <v>29</v>
      </c>
      <c r="D8" s="9"/>
      <c r="E8" s="9"/>
      <c r="F8" s="9">
        <v>2014</v>
      </c>
      <c r="G8" s="9">
        <v>1999</v>
      </c>
      <c r="H8" s="9">
        <v>16</v>
      </c>
      <c r="I8" s="9" t="s">
        <v>18</v>
      </c>
      <c r="J8" s="9" t="s">
        <v>22</v>
      </c>
      <c r="K8" s="9"/>
      <c r="L8" s="9" t="s">
        <v>27</v>
      </c>
      <c r="M8" s="9">
        <v>76.900000000000006</v>
      </c>
      <c r="N8" s="9">
        <v>57.5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</row>
    <row r="9" spans="1:98" s="8" customFormat="1" x14ac:dyDescent="0.25">
      <c r="A9" s="9" t="s">
        <v>91</v>
      </c>
      <c r="B9" s="9" t="s">
        <v>58</v>
      </c>
      <c r="C9" s="9">
        <v>30</v>
      </c>
      <c r="D9" s="9"/>
      <c r="E9" s="9"/>
      <c r="F9" s="9">
        <v>2014</v>
      </c>
      <c r="G9" s="9">
        <v>1999</v>
      </c>
      <c r="H9" s="9">
        <v>16</v>
      </c>
      <c r="I9" s="9" t="s">
        <v>18</v>
      </c>
      <c r="J9" s="9" t="s">
        <v>22</v>
      </c>
      <c r="K9" s="9"/>
      <c r="L9" s="9" t="s">
        <v>27</v>
      </c>
      <c r="M9" s="9">
        <v>89.2</v>
      </c>
      <c r="N9" s="9">
        <v>63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</row>
    <row r="10" spans="1:98" s="8" customFormat="1" x14ac:dyDescent="0.25">
      <c r="A10" s="9" t="s">
        <v>91</v>
      </c>
      <c r="B10" s="9" t="s">
        <v>59</v>
      </c>
      <c r="C10" s="9">
        <v>31</v>
      </c>
      <c r="D10" s="9"/>
      <c r="E10" s="9"/>
      <c r="F10" s="9">
        <v>2014</v>
      </c>
      <c r="G10" s="9">
        <v>1999</v>
      </c>
      <c r="H10" s="9">
        <v>16</v>
      </c>
      <c r="I10" s="9" t="s">
        <v>18</v>
      </c>
      <c r="J10" s="9" t="s">
        <v>22</v>
      </c>
      <c r="K10" s="9"/>
      <c r="L10" s="9" t="s">
        <v>27</v>
      </c>
      <c r="M10" s="9">
        <v>149</v>
      </c>
      <c r="N10" s="9">
        <v>110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</row>
    <row r="11" spans="1:98" s="8" customFormat="1" x14ac:dyDescent="0.25">
      <c r="A11" s="9" t="s">
        <v>91</v>
      </c>
      <c r="B11" s="9" t="s">
        <v>66</v>
      </c>
      <c r="C11" s="9">
        <v>38</v>
      </c>
      <c r="D11" s="9"/>
      <c r="E11" s="9"/>
      <c r="F11" s="9">
        <v>2014</v>
      </c>
      <c r="G11" s="9">
        <v>2001</v>
      </c>
      <c r="H11" s="9">
        <v>14</v>
      </c>
      <c r="I11" s="9" t="s">
        <v>18</v>
      </c>
      <c r="J11" s="9" t="s">
        <v>22</v>
      </c>
      <c r="K11" s="9"/>
      <c r="L11" s="9" t="s">
        <v>25</v>
      </c>
      <c r="M11" s="9">
        <v>105</v>
      </c>
      <c r="N11" s="9">
        <v>74.7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</row>
    <row r="12" spans="1:98" s="8" customFormat="1" x14ac:dyDescent="0.25">
      <c r="A12" s="9" t="s">
        <v>91</v>
      </c>
      <c r="B12" s="9" t="s">
        <v>69</v>
      </c>
      <c r="C12" s="9">
        <v>41</v>
      </c>
      <c r="D12" s="9"/>
      <c r="E12" s="9"/>
      <c r="F12" s="9">
        <v>2014</v>
      </c>
      <c r="G12" s="9">
        <v>2004</v>
      </c>
      <c r="H12" s="9">
        <v>11</v>
      </c>
      <c r="I12" s="9" t="s">
        <v>18</v>
      </c>
      <c r="J12" s="9" t="s">
        <v>22</v>
      </c>
      <c r="K12" s="9"/>
      <c r="L12" s="9" t="s">
        <v>25</v>
      </c>
      <c r="M12" s="9">
        <v>133</v>
      </c>
      <c r="N12" s="9">
        <v>90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</row>
    <row r="13" spans="1:98" s="8" customFormat="1" x14ac:dyDescent="0.25">
      <c r="A13" s="9" t="s">
        <v>91</v>
      </c>
      <c r="B13" s="9" t="s">
        <v>70</v>
      </c>
      <c r="C13" s="9">
        <v>42</v>
      </c>
      <c r="D13" s="9"/>
      <c r="E13" s="9"/>
      <c r="F13" s="9">
        <v>2014</v>
      </c>
      <c r="G13" s="9">
        <v>2004</v>
      </c>
      <c r="H13" s="9">
        <v>11</v>
      </c>
      <c r="I13" s="9" t="s">
        <v>18</v>
      </c>
      <c r="J13" s="9" t="s">
        <v>22</v>
      </c>
      <c r="K13" s="9"/>
      <c r="L13" s="9" t="s">
        <v>25</v>
      </c>
      <c r="M13" s="9">
        <v>102</v>
      </c>
      <c r="N13" s="9">
        <v>74.7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4"/>
  <sheetViews>
    <sheetView workbookViewId="0">
      <selection activeCell="T15" sqref="T15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67</v>
      </c>
      <c r="C2" s="9">
        <v>39</v>
      </c>
      <c r="D2" s="9"/>
      <c r="E2" s="9"/>
      <c r="F2" s="9">
        <v>2014</v>
      </c>
      <c r="G2" s="9">
        <v>2003</v>
      </c>
      <c r="H2" s="9">
        <v>12</v>
      </c>
      <c r="I2" s="9" t="s">
        <v>18</v>
      </c>
      <c r="J2" s="9" t="s">
        <v>23</v>
      </c>
      <c r="K2" s="9"/>
      <c r="L2" s="9" t="s">
        <v>26</v>
      </c>
      <c r="M2" s="9">
        <v>459</v>
      </c>
      <c r="N2" s="9">
        <v>332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72</v>
      </c>
      <c r="C3" s="9">
        <v>44</v>
      </c>
      <c r="D3" s="9"/>
      <c r="E3" s="9"/>
      <c r="F3" s="9">
        <v>2014</v>
      </c>
      <c r="G3" s="9">
        <v>2004</v>
      </c>
      <c r="H3" s="9">
        <v>11</v>
      </c>
      <c r="I3" s="9" t="s">
        <v>18</v>
      </c>
      <c r="J3" s="9" t="s">
        <v>23</v>
      </c>
      <c r="K3" s="9"/>
      <c r="L3" s="9" t="s">
        <v>25</v>
      </c>
      <c r="M3" s="9">
        <v>445</v>
      </c>
      <c r="N3" s="9">
        <v>301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9" t="s">
        <v>73</v>
      </c>
      <c r="C4" s="9">
        <v>45</v>
      </c>
      <c r="D4" s="9"/>
      <c r="E4" s="9"/>
      <c r="F4" s="9">
        <v>2014</v>
      </c>
      <c r="G4" s="9">
        <v>2005</v>
      </c>
      <c r="H4" s="9">
        <v>10</v>
      </c>
      <c r="I4" s="9" t="s">
        <v>18</v>
      </c>
      <c r="J4" s="9" t="s">
        <v>23</v>
      </c>
      <c r="K4" s="9"/>
      <c r="L4" s="9" t="s">
        <v>25</v>
      </c>
      <c r="M4" s="9">
        <v>444</v>
      </c>
      <c r="N4" s="9">
        <v>314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6"/>
  <sheetViews>
    <sheetView workbookViewId="0">
      <selection activeCell="T10" sqref="T10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54</v>
      </c>
      <c r="C2" s="9">
        <v>26</v>
      </c>
      <c r="D2" s="9"/>
      <c r="E2" s="9"/>
      <c r="F2" s="9">
        <v>2014</v>
      </c>
      <c r="G2" s="9">
        <v>1999</v>
      </c>
      <c r="H2" s="9">
        <v>16</v>
      </c>
      <c r="I2" s="9" t="s">
        <v>18</v>
      </c>
      <c r="J2" s="9" t="s">
        <v>21</v>
      </c>
      <c r="K2" s="9"/>
      <c r="L2" s="9" t="s">
        <v>28</v>
      </c>
      <c r="M2" s="9">
        <v>371</v>
      </c>
      <c r="N2" s="9">
        <v>267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  <row r="3" spans="1:98" s="8" customFormat="1" x14ac:dyDescent="0.25">
      <c r="A3" s="9" t="s">
        <v>91</v>
      </c>
      <c r="B3" s="9" t="s">
        <v>55</v>
      </c>
      <c r="C3" s="9">
        <v>27</v>
      </c>
      <c r="D3" s="9"/>
      <c r="E3" s="9"/>
      <c r="F3" s="9">
        <v>2014</v>
      </c>
      <c r="G3" s="9">
        <v>1999</v>
      </c>
      <c r="H3" s="9">
        <v>16</v>
      </c>
      <c r="I3" s="9" t="s">
        <v>18</v>
      </c>
      <c r="J3" s="9" t="s">
        <v>21</v>
      </c>
      <c r="K3" s="9"/>
      <c r="L3" s="9" t="s">
        <v>26</v>
      </c>
      <c r="M3" s="9">
        <v>358</v>
      </c>
      <c r="N3" s="9">
        <v>259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</row>
    <row r="4" spans="1:98" s="8" customFormat="1" x14ac:dyDescent="0.25">
      <c r="A4" s="9" t="s">
        <v>91</v>
      </c>
      <c r="B4" s="9" t="s">
        <v>56</v>
      </c>
      <c r="C4" s="9">
        <v>28</v>
      </c>
      <c r="D4" s="9"/>
      <c r="E4" s="9"/>
      <c r="F4" s="9">
        <v>2014</v>
      </c>
      <c r="G4" s="9">
        <v>1999</v>
      </c>
      <c r="H4" s="9">
        <v>16</v>
      </c>
      <c r="I4" s="9" t="s">
        <v>18</v>
      </c>
      <c r="J4" s="9" t="s">
        <v>21</v>
      </c>
      <c r="K4" s="9"/>
      <c r="L4" s="9" t="s">
        <v>25</v>
      </c>
      <c r="M4" s="9">
        <v>371</v>
      </c>
      <c r="N4" s="9">
        <v>261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</row>
    <row r="5" spans="1:98" s="8" customFormat="1" x14ac:dyDescent="0.25">
      <c r="A5" s="9" t="s">
        <v>91</v>
      </c>
      <c r="B5" s="9" t="s">
        <v>60</v>
      </c>
      <c r="C5" s="9">
        <v>32</v>
      </c>
      <c r="D5" s="9"/>
      <c r="E5" s="9"/>
      <c r="F5" s="9">
        <v>2014</v>
      </c>
      <c r="G5" s="9">
        <v>2000</v>
      </c>
      <c r="H5" s="9">
        <v>15</v>
      </c>
      <c r="I5" s="9" t="s">
        <v>18</v>
      </c>
      <c r="J5" s="9" t="s">
        <v>21</v>
      </c>
      <c r="K5" s="9"/>
      <c r="L5" s="9" t="s">
        <v>26</v>
      </c>
      <c r="M5" s="9">
        <v>397</v>
      </c>
      <c r="N5" s="9">
        <v>281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</row>
    <row r="6" spans="1:98" s="8" customFormat="1" x14ac:dyDescent="0.25">
      <c r="A6" s="9" t="s">
        <v>91</v>
      </c>
      <c r="B6" s="9" t="s">
        <v>71</v>
      </c>
      <c r="C6" s="9">
        <v>43</v>
      </c>
      <c r="D6" s="9"/>
      <c r="E6" s="9"/>
      <c r="F6" s="9">
        <v>2014</v>
      </c>
      <c r="G6" s="9">
        <v>2004</v>
      </c>
      <c r="H6" s="9">
        <v>11</v>
      </c>
      <c r="I6" s="9" t="s">
        <v>18</v>
      </c>
      <c r="J6" s="9" t="s">
        <v>21</v>
      </c>
      <c r="K6" s="9"/>
      <c r="L6" s="9" t="s">
        <v>26</v>
      </c>
      <c r="M6" s="9">
        <v>383</v>
      </c>
      <c r="N6" s="9">
        <v>265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2"/>
  <sheetViews>
    <sheetView workbookViewId="0">
      <selection activeCell="U23" sqref="U23"/>
    </sheetView>
  </sheetViews>
  <sheetFormatPr defaultRowHeight="15" x14ac:dyDescent="0.25"/>
  <sheetData>
    <row r="1" spans="1:98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s="8" customFormat="1" x14ac:dyDescent="0.25">
      <c r="A2" s="9" t="s">
        <v>91</v>
      </c>
      <c r="B2" s="9" t="s">
        <v>68</v>
      </c>
      <c r="C2" s="9">
        <v>40</v>
      </c>
      <c r="D2" s="9"/>
      <c r="E2" s="9"/>
      <c r="F2" s="9">
        <v>2014</v>
      </c>
      <c r="G2" s="9">
        <v>2004</v>
      </c>
      <c r="H2" s="9">
        <v>11</v>
      </c>
      <c r="I2" s="9" t="s">
        <v>18</v>
      </c>
      <c r="J2" s="9" t="s">
        <v>24</v>
      </c>
      <c r="K2" s="9"/>
      <c r="L2" s="9" t="s">
        <v>28</v>
      </c>
      <c r="M2" s="9">
        <v>97.4</v>
      </c>
      <c r="N2" s="9">
        <v>62.6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599"/>
  <sheetViews>
    <sheetView zoomScaleNormal="100" workbookViewId="0">
      <selection activeCell="F9" sqref="F9"/>
    </sheetView>
  </sheetViews>
  <sheetFormatPr defaultRowHeight="15" x14ac:dyDescent="0.25"/>
  <cols>
    <col min="2" max="2" width="14" customWidth="1"/>
    <col min="3" max="3" width="5" customWidth="1"/>
    <col min="7" max="7" width="5.85546875" customWidth="1"/>
  </cols>
  <sheetData>
    <row r="1" spans="1:98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  <row r="2" spans="1:98" x14ac:dyDescent="0.25">
      <c r="A2" s="1" t="s">
        <v>91</v>
      </c>
      <c r="B2" s="7" t="s">
        <v>29</v>
      </c>
      <c r="C2" s="1">
        <v>1</v>
      </c>
      <c r="D2" s="1"/>
      <c r="E2" s="1"/>
      <c r="F2" s="1">
        <v>2014</v>
      </c>
      <c r="G2" s="1">
        <v>1989</v>
      </c>
      <c r="H2" s="1">
        <v>26</v>
      </c>
      <c r="I2" s="1" t="s">
        <v>17</v>
      </c>
      <c r="J2" s="1" t="s">
        <v>21</v>
      </c>
      <c r="K2" s="1"/>
      <c r="L2" s="1" t="s">
        <v>25</v>
      </c>
      <c r="M2" s="1">
        <v>39.799999999999997</v>
      </c>
      <c r="N2" s="1">
        <v>19.600000000000001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</row>
    <row r="3" spans="1:98" x14ac:dyDescent="0.25">
      <c r="A3" s="7" t="s">
        <v>91</v>
      </c>
      <c r="B3" s="10" t="s">
        <v>30</v>
      </c>
      <c r="C3" s="1">
        <v>2</v>
      </c>
      <c r="D3" s="1"/>
      <c r="E3" s="1"/>
      <c r="F3" s="1">
        <v>2014</v>
      </c>
      <c r="G3" s="1">
        <v>1989</v>
      </c>
      <c r="H3" s="1">
        <v>26</v>
      </c>
      <c r="I3" s="1" t="s">
        <v>18</v>
      </c>
      <c r="J3" s="1" t="s">
        <v>22</v>
      </c>
      <c r="K3" s="1"/>
      <c r="L3" s="1" t="s">
        <v>26</v>
      </c>
      <c r="M3" s="1">
        <v>76.099999999999994</v>
      </c>
      <c r="N3" s="1">
        <v>29.6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</row>
    <row r="4" spans="1:98" x14ac:dyDescent="0.25">
      <c r="A4" s="7" t="s">
        <v>91</v>
      </c>
      <c r="B4" s="7" t="s">
        <v>31</v>
      </c>
      <c r="C4" s="1">
        <v>3</v>
      </c>
      <c r="D4" s="1"/>
      <c r="E4" s="1"/>
      <c r="F4" s="1">
        <v>2014</v>
      </c>
      <c r="G4" s="1">
        <v>1990</v>
      </c>
      <c r="H4" s="1">
        <v>25</v>
      </c>
      <c r="I4" s="1" t="s">
        <v>17</v>
      </c>
      <c r="J4" s="1" t="s">
        <v>23</v>
      </c>
      <c r="K4" s="1"/>
      <c r="L4" s="1" t="s">
        <v>25</v>
      </c>
      <c r="M4" s="1">
        <v>265</v>
      </c>
      <c r="N4" s="1">
        <v>98.1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</row>
    <row r="5" spans="1:98" x14ac:dyDescent="0.25">
      <c r="A5" s="7" t="s">
        <v>91</v>
      </c>
      <c r="B5" s="7" t="s">
        <v>32</v>
      </c>
      <c r="C5" s="1">
        <v>4</v>
      </c>
      <c r="D5" s="1"/>
      <c r="E5" s="1"/>
      <c r="F5" s="1">
        <v>2014</v>
      </c>
      <c r="G5" s="1">
        <v>1991</v>
      </c>
      <c r="H5" s="1">
        <v>24</v>
      </c>
      <c r="I5" s="1" t="s">
        <v>17</v>
      </c>
      <c r="J5" s="1" t="s">
        <v>24</v>
      </c>
      <c r="K5" s="1"/>
      <c r="L5" s="1" t="s">
        <v>25</v>
      </c>
      <c r="M5" s="1">
        <v>58.3</v>
      </c>
      <c r="N5" s="1">
        <v>21.2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</row>
    <row r="6" spans="1:98" x14ac:dyDescent="0.25">
      <c r="A6" s="7" t="s">
        <v>91</v>
      </c>
      <c r="B6" s="7" t="s">
        <v>33</v>
      </c>
      <c r="C6" s="1">
        <v>5</v>
      </c>
      <c r="D6" s="1"/>
      <c r="E6" s="1"/>
      <c r="F6" s="1">
        <v>2014</v>
      </c>
      <c r="G6" s="1">
        <v>1991</v>
      </c>
      <c r="H6" s="1">
        <v>24</v>
      </c>
      <c r="I6" s="1" t="s">
        <v>17</v>
      </c>
      <c r="J6" s="1" t="s">
        <v>22</v>
      </c>
      <c r="K6" s="1"/>
      <c r="L6" s="1" t="s">
        <v>27</v>
      </c>
      <c r="M6" s="1">
        <v>22.8</v>
      </c>
      <c r="N6" s="1">
        <v>9.5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</row>
    <row r="7" spans="1:98" x14ac:dyDescent="0.25">
      <c r="A7" s="7" t="s">
        <v>91</v>
      </c>
      <c r="B7" s="7" t="s">
        <v>34</v>
      </c>
      <c r="C7" s="1">
        <v>6</v>
      </c>
      <c r="D7" s="1"/>
      <c r="E7" s="1"/>
      <c r="F7" s="1">
        <v>2014</v>
      </c>
      <c r="G7" s="1">
        <v>1991</v>
      </c>
      <c r="H7" s="1">
        <v>24</v>
      </c>
      <c r="I7" s="1" t="s">
        <v>17</v>
      </c>
      <c r="J7" s="1" t="s">
        <v>23</v>
      </c>
      <c r="K7" s="1"/>
      <c r="L7" s="1" t="s">
        <v>25</v>
      </c>
      <c r="M7" s="1">
        <v>251</v>
      </c>
      <c r="N7" s="1">
        <v>95.6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</row>
    <row r="8" spans="1:98" x14ac:dyDescent="0.25">
      <c r="A8" s="7" t="s">
        <v>91</v>
      </c>
      <c r="B8" s="7" t="s">
        <v>35</v>
      </c>
      <c r="C8" s="1">
        <v>7</v>
      </c>
      <c r="D8" s="1"/>
      <c r="E8" s="1"/>
      <c r="F8" s="1">
        <v>2014</v>
      </c>
      <c r="G8" s="1">
        <v>1991</v>
      </c>
      <c r="H8" s="1">
        <v>24</v>
      </c>
      <c r="I8" s="1" t="s">
        <v>17</v>
      </c>
      <c r="J8" s="1" t="s">
        <v>21</v>
      </c>
      <c r="K8" s="1"/>
      <c r="L8" s="1" t="s">
        <v>25</v>
      </c>
      <c r="M8" s="1">
        <v>2.1</v>
      </c>
      <c r="N8" s="1">
        <v>1.3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</row>
    <row r="9" spans="1:98" x14ac:dyDescent="0.25">
      <c r="A9" s="7" t="s">
        <v>91</v>
      </c>
      <c r="B9" s="7" t="s">
        <v>36</v>
      </c>
      <c r="C9" s="1">
        <v>8</v>
      </c>
      <c r="D9" s="1"/>
      <c r="E9" s="1"/>
      <c r="F9" s="1">
        <v>2014</v>
      </c>
      <c r="G9" s="1">
        <v>1992</v>
      </c>
      <c r="H9" s="1">
        <v>23</v>
      </c>
      <c r="I9" s="1" t="s">
        <v>17</v>
      </c>
      <c r="J9" s="1" t="s">
        <v>24</v>
      </c>
      <c r="K9" s="1"/>
      <c r="L9" s="1" t="s">
        <v>25</v>
      </c>
      <c r="M9" s="1">
        <v>61.6</v>
      </c>
      <c r="N9" s="1">
        <v>21.6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</row>
    <row r="10" spans="1:98" x14ac:dyDescent="0.25">
      <c r="A10" s="7" t="s">
        <v>91</v>
      </c>
      <c r="B10" s="7" t="s">
        <v>37</v>
      </c>
      <c r="C10" s="1">
        <v>9</v>
      </c>
      <c r="D10" s="1"/>
      <c r="E10" s="1"/>
      <c r="F10" s="1">
        <v>2014</v>
      </c>
      <c r="G10" s="1">
        <v>1993</v>
      </c>
      <c r="H10" s="1">
        <v>22</v>
      </c>
      <c r="I10" s="1" t="s">
        <v>17</v>
      </c>
      <c r="J10" s="1" t="s">
        <v>23</v>
      </c>
      <c r="K10" s="1"/>
      <c r="L10" s="1" t="s">
        <v>26</v>
      </c>
      <c r="M10" s="1">
        <v>273</v>
      </c>
      <c r="N10" s="1">
        <v>106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</row>
    <row r="11" spans="1:98" x14ac:dyDescent="0.25">
      <c r="A11" s="7" t="s">
        <v>91</v>
      </c>
      <c r="B11" s="7" t="s">
        <v>38</v>
      </c>
      <c r="C11" s="1">
        <v>10</v>
      </c>
      <c r="D11" s="1"/>
      <c r="E11" s="1"/>
      <c r="F11" s="1">
        <v>2014</v>
      </c>
      <c r="G11" s="1">
        <v>1994</v>
      </c>
      <c r="H11" s="1">
        <v>21</v>
      </c>
      <c r="I11" s="1" t="s">
        <v>17</v>
      </c>
      <c r="J11" s="1" t="s">
        <v>23</v>
      </c>
      <c r="K11" s="1"/>
      <c r="L11" s="1" t="s">
        <v>27</v>
      </c>
      <c r="M11" s="1">
        <v>264</v>
      </c>
      <c r="N11" s="1">
        <v>99.4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</row>
    <row r="12" spans="1:98" x14ac:dyDescent="0.25">
      <c r="A12" s="7" t="s">
        <v>91</v>
      </c>
      <c r="B12" s="7" t="s">
        <v>39</v>
      </c>
      <c r="C12" s="1">
        <v>11</v>
      </c>
      <c r="D12" s="1"/>
      <c r="E12" s="1"/>
      <c r="F12" s="1">
        <v>2014</v>
      </c>
      <c r="G12" s="1">
        <v>1994</v>
      </c>
      <c r="H12" s="1">
        <v>21</v>
      </c>
      <c r="I12" s="1" t="s">
        <v>17</v>
      </c>
      <c r="J12" s="1" t="s">
        <v>24</v>
      </c>
      <c r="K12" s="1"/>
      <c r="L12" s="1" t="s">
        <v>27</v>
      </c>
      <c r="M12" s="1">
        <v>60.7</v>
      </c>
      <c r="N12" s="1">
        <v>22.1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</row>
    <row r="13" spans="1:98" x14ac:dyDescent="0.25">
      <c r="A13" s="7" t="s">
        <v>91</v>
      </c>
      <c r="B13" s="10" t="s">
        <v>40</v>
      </c>
      <c r="C13" s="1">
        <v>12</v>
      </c>
      <c r="D13" s="1"/>
      <c r="E13" s="1"/>
      <c r="F13" s="1">
        <v>2014</v>
      </c>
      <c r="G13" s="1">
        <v>1994</v>
      </c>
      <c r="H13" s="1">
        <v>21</v>
      </c>
      <c r="I13" s="1" t="s">
        <v>17</v>
      </c>
      <c r="J13" s="1" t="s">
        <v>21</v>
      </c>
      <c r="K13" s="1"/>
      <c r="L13" s="1" t="s">
        <v>28</v>
      </c>
      <c r="M13" s="1">
        <v>164</v>
      </c>
      <c r="N13" s="1">
        <v>69.5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</row>
    <row r="14" spans="1:98" x14ac:dyDescent="0.25">
      <c r="A14" s="7" t="s">
        <v>91</v>
      </c>
      <c r="B14" s="7" t="s">
        <v>41</v>
      </c>
      <c r="C14" s="1">
        <v>13</v>
      </c>
      <c r="D14" s="1"/>
      <c r="E14" s="1"/>
      <c r="F14" s="1">
        <v>2014</v>
      </c>
      <c r="G14" s="1">
        <v>1996</v>
      </c>
      <c r="H14" s="1">
        <v>19</v>
      </c>
      <c r="I14" s="1" t="s">
        <v>18</v>
      </c>
      <c r="J14" s="1" t="s">
        <v>22</v>
      </c>
      <c r="K14" s="1"/>
      <c r="L14" s="1" t="s">
        <v>26</v>
      </c>
      <c r="M14" s="1">
        <v>49.7</v>
      </c>
      <c r="N14" s="1">
        <v>18.5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</row>
    <row r="15" spans="1:98" x14ac:dyDescent="0.25">
      <c r="A15" s="7" t="s">
        <v>91</v>
      </c>
      <c r="B15" s="7" t="s">
        <v>42</v>
      </c>
      <c r="C15" s="1">
        <v>14</v>
      </c>
      <c r="D15" s="1"/>
      <c r="E15" s="1"/>
      <c r="F15" s="1">
        <v>2014</v>
      </c>
      <c r="G15" s="1">
        <v>1996</v>
      </c>
      <c r="H15" s="1">
        <v>19</v>
      </c>
      <c r="I15" s="1" t="s">
        <v>17</v>
      </c>
      <c r="J15" s="1" t="s">
        <v>21</v>
      </c>
      <c r="K15" s="1"/>
      <c r="L15" s="1" t="s">
        <v>25</v>
      </c>
      <c r="M15" s="1">
        <v>195</v>
      </c>
      <c r="N15" s="1">
        <v>80.400000000000006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</row>
    <row r="16" spans="1:98" x14ac:dyDescent="0.25">
      <c r="A16" s="7" t="s">
        <v>91</v>
      </c>
      <c r="B16" s="7" t="s">
        <v>43</v>
      </c>
      <c r="C16" s="1">
        <v>15</v>
      </c>
      <c r="D16" s="1"/>
      <c r="E16" s="1"/>
      <c r="F16" s="1">
        <v>2014</v>
      </c>
      <c r="G16" s="1">
        <v>1996</v>
      </c>
      <c r="H16" s="1">
        <v>19</v>
      </c>
      <c r="I16" s="1" t="s">
        <v>17</v>
      </c>
      <c r="J16" s="1" t="s">
        <v>23</v>
      </c>
      <c r="K16" s="1"/>
      <c r="L16" s="1" t="s">
        <v>28</v>
      </c>
      <c r="M16" s="1">
        <v>297</v>
      </c>
      <c r="N16" s="1">
        <v>103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</row>
    <row r="17" spans="1:98" x14ac:dyDescent="0.25">
      <c r="A17" s="7" t="s">
        <v>91</v>
      </c>
      <c r="B17" s="7" t="s">
        <v>44</v>
      </c>
      <c r="C17" s="1">
        <v>16</v>
      </c>
      <c r="D17" s="1"/>
      <c r="E17" s="1"/>
      <c r="F17" s="1">
        <v>2014</v>
      </c>
      <c r="G17" s="1">
        <v>1996</v>
      </c>
      <c r="H17" s="1">
        <v>19</v>
      </c>
      <c r="I17" s="1" t="s">
        <v>17</v>
      </c>
      <c r="J17" s="1" t="s">
        <v>23</v>
      </c>
      <c r="K17" s="1"/>
      <c r="L17" s="1" t="s">
        <v>28</v>
      </c>
      <c r="M17" s="1">
        <v>303</v>
      </c>
      <c r="N17" s="1">
        <v>103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</row>
    <row r="18" spans="1:98" x14ac:dyDescent="0.25">
      <c r="A18" s="7" t="s">
        <v>91</v>
      </c>
      <c r="B18" s="7" t="s">
        <v>45</v>
      </c>
      <c r="C18" s="1">
        <v>17</v>
      </c>
      <c r="D18" s="1"/>
      <c r="E18" s="1"/>
      <c r="F18" s="1">
        <v>2014</v>
      </c>
      <c r="G18" s="1">
        <v>1996</v>
      </c>
      <c r="H18" s="1">
        <v>19</v>
      </c>
      <c r="I18" s="1" t="s">
        <v>17</v>
      </c>
      <c r="J18" s="1" t="s">
        <v>23</v>
      </c>
      <c r="K18" s="1"/>
      <c r="L18" s="1" t="s">
        <v>25</v>
      </c>
      <c r="M18" s="1">
        <v>297</v>
      </c>
      <c r="N18" s="1">
        <v>102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</row>
    <row r="19" spans="1:98" x14ac:dyDescent="0.25">
      <c r="A19" s="7" t="s">
        <v>91</v>
      </c>
      <c r="B19" s="7" t="s">
        <v>46</v>
      </c>
      <c r="C19" s="1">
        <v>18</v>
      </c>
      <c r="D19" s="1"/>
      <c r="E19" s="1"/>
      <c r="F19" s="1">
        <v>2014</v>
      </c>
      <c r="G19" s="1">
        <v>1997</v>
      </c>
      <c r="H19" s="1">
        <v>18</v>
      </c>
      <c r="I19" s="1" t="s">
        <v>17</v>
      </c>
      <c r="J19" s="1" t="s">
        <v>21</v>
      </c>
      <c r="K19" s="1"/>
      <c r="L19" s="1" t="s">
        <v>28</v>
      </c>
      <c r="M19" s="1">
        <v>209</v>
      </c>
      <c r="N19" s="1">
        <v>75.099999999999994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</row>
    <row r="20" spans="1:98" x14ac:dyDescent="0.25">
      <c r="A20" s="7" t="s">
        <v>91</v>
      </c>
      <c r="B20" s="7" t="s">
        <v>47</v>
      </c>
      <c r="C20" s="1">
        <v>19</v>
      </c>
      <c r="D20" s="1"/>
      <c r="E20" s="1"/>
      <c r="F20" s="1">
        <v>2014</v>
      </c>
      <c r="G20" s="1">
        <v>1997</v>
      </c>
      <c r="H20" s="1">
        <v>18</v>
      </c>
      <c r="I20" s="1" t="s">
        <v>18</v>
      </c>
      <c r="J20" s="1" t="s">
        <v>22</v>
      </c>
      <c r="K20" s="1"/>
      <c r="L20" s="1" t="s">
        <v>25</v>
      </c>
      <c r="M20" s="1">
        <v>60</v>
      </c>
      <c r="N20" s="1">
        <v>43.6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</row>
    <row r="21" spans="1:98" x14ac:dyDescent="0.25">
      <c r="A21" s="7" t="s">
        <v>91</v>
      </c>
      <c r="B21" s="7" t="s">
        <v>48</v>
      </c>
      <c r="C21" s="1">
        <v>20</v>
      </c>
      <c r="D21" s="1"/>
      <c r="E21" s="1"/>
      <c r="F21" s="1">
        <v>2014</v>
      </c>
      <c r="G21" s="1">
        <v>1997</v>
      </c>
      <c r="H21" s="1">
        <v>18</v>
      </c>
      <c r="I21" s="1" t="s">
        <v>18</v>
      </c>
      <c r="J21" s="1" t="s">
        <v>22</v>
      </c>
      <c r="K21" s="1"/>
      <c r="L21" s="1" t="s">
        <v>27</v>
      </c>
      <c r="M21" s="1">
        <v>60.3</v>
      </c>
      <c r="N21" s="1">
        <v>44.8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</row>
    <row r="22" spans="1:98" x14ac:dyDescent="0.25">
      <c r="A22" s="7" t="s">
        <v>91</v>
      </c>
      <c r="B22" s="7" t="s">
        <v>49</v>
      </c>
      <c r="C22" s="1">
        <v>21</v>
      </c>
      <c r="D22" s="1"/>
      <c r="E22" s="1"/>
      <c r="F22" s="1">
        <v>2014</v>
      </c>
      <c r="G22" s="1">
        <v>1997</v>
      </c>
      <c r="H22" s="1">
        <v>18</v>
      </c>
      <c r="I22" s="1" t="s">
        <v>18</v>
      </c>
      <c r="J22" s="1" t="s">
        <v>22</v>
      </c>
      <c r="K22" s="1"/>
      <c r="L22" s="1" t="s">
        <v>27</v>
      </c>
      <c r="M22" s="1">
        <v>57.1</v>
      </c>
      <c r="N22" s="1">
        <v>42.8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</row>
    <row r="23" spans="1:98" x14ac:dyDescent="0.25">
      <c r="A23" s="7" t="s">
        <v>91</v>
      </c>
      <c r="B23" s="7" t="s">
        <v>50</v>
      </c>
      <c r="C23" s="1">
        <v>22</v>
      </c>
      <c r="D23" s="1"/>
      <c r="E23" s="1"/>
      <c r="F23" s="1">
        <v>2014</v>
      </c>
      <c r="G23" s="1">
        <v>1997</v>
      </c>
      <c r="H23" s="1">
        <v>18</v>
      </c>
      <c r="I23" s="1" t="s">
        <v>18</v>
      </c>
      <c r="J23" s="1" t="s">
        <v>22</v>
      </c>
      <c r="K23" s="1"/>
      <c r="L23" s="1" t="s">
        <v>27</v>
      </c>
      <c r="M23" s="1">
        <v>131</v>
      </c>
      <c r="N23" s="1">
        <v>81.900000000000006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</row>
    <row r="24" spans="1:98" x14ac:dyDescent="0.25">
      <c r="A24" s="7" t="s">
        <v>91</v>
      </c>
      <c r="B24" s="7" t="s">
        <v>51</v>
      </c>
      <c r="C24" s="1">
        <v>23</v>
      </c>
      <c r="D24" s="1"/>
      <c r="E24" s="1"/>
      <c r="F24" s="1">
        <v>2014</v>
      </c>
      <c r="G24" s="1">
        <v>1998</v>
      </c>
      <c r="H24" s="1">
        <v>17</v>
      </c>
      <c r="I24" s="1" t="s">
        <v>17</v>
      </c>
      <c r="J24" s="1" t="s">
        <v>23</v>
      </c>
      <c r="K24" s="1"/>
      <c r="L24" s="1" t="s">
        <v>28</v>
      </c>
      <c r="M24" s="1">
        <v>184</v>
      </c>
      <c r="N24" s="1">
        <v>74.599999999999994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</row>
    <row r="25" spans="1:98" x14ac:dyDescent="0.25">
      <c r="A25" s="7" t="s">
        <v>91</v>
      </c>
      <c r="B25" s="7" t="s">
        <v>52</v>
      </c>
      <c r="C25" s="1">
        <v>24</v>
      </c>
      <c r="D25" s="1"/>
      <c r="E25" s="1"/>
      <c r="F25" s="1">
        <v>2014</v>
      </c>
      <c r="G25" s="1">
        <v>1998</v>
      </c>
      <c r="H25" s="1">
        <v>17</v>
      </c>
      <c r="I25" s="1" t="s">
        <v>17</v>
      </c>
      <c r="J25" s="1" t="s">
        <v>21</v>
      </c>
      <c r="K25" s="1"/>
      <c r="L25" s="1" t="s">
        <v>28</v>
      </c>
      <c r="M25" s="1">
        <v>227</v>
      </c>
      <c r="N25" s="1">
        <v>95.1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</row>
    <row r="26" spans="1:98" x14ac:dyDescent="0.25">
      <c r="A26" s="7" t="s">
        <v>91</v>
      </c>
      <c r="B26" s="7" t="s">
        <v>53</v>
      </c>
      <c r="C26" s="1">
        <v>25</v>
      </c>
      <c r="D26" s="1"/>
      <c r="E26" s="1"/>
      <c r="F26" s="1">
        <v>2014</v>
      </c>
      <c r="G26" s="1">
        <v>1999</v>
      </c>
      <c r="H26" s="1">
        <v>16</v>
      </c>
      <c r="I26" s="1" t="s">
        <v>17</v>
      </c>
      <c r="J26" s="1" t="s">
        <v>21</v>
      </c>
      <c r="K26" s="1"/>
      <c r="L26" s="1" t="s">
        <v>25</v>
      </c>
      <c r="M26" s="1">
        <v>188</v>
      </c>
      <c r="N26" s="1">
        <v>76.7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</row>
    <row r="27" spans="1:98" x14ac:dyDescent="0.25">
      <c r="A27" s="7" t="s">
        <v>91</v>
      </c>
      <c r="B27" s="7" t="s">
        <v>54</v>
      </c>
      <c r="C27" s="1">
        <v>26</v>
      </c>
      <c r="D27" s="1"/>
      <c r="E27" s="1"/>
      <c r="F27" s="1">
        <v>2014</v>
      </c>
      <c r="G27" s="1">
        <v>1999</v>
      </c>
      <c r="H27" s="1">
        <v>16</v>
      </c>
      <c r="I27" s="1" t="s">
        <v>18</v>
      </c>
      <c r="J27" s="1" t="s">
        <v>21</v>
      </c>
      <c r="K27" s="1"/>
      <c r="L27" s="1" t="s">
        <v>28</v>
      </c>
      <c r="M27" s="1">
        <v>371</v>
      </c>
      <c r="N27" s="1">
        <v>267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</row>
    <row r="28" spans="1:98" x14ac:dyDescent="0.25">
      <c r="A28" s="7" t="s">
        <v>91</v>
      </c>
      <c r="B28" s="7" t="s">
        <v>55</v>
      </c>
      <c r="C28" s="1">
        <v>27</v>
      </c>
      <c r="D28" s="1"/>
      <c r="E28" s="1"/>
      <c r="F28" s="1">
        <v>2014</v>
      </c>
      <c r="G28" s="1">
        <v>1999</v>
      </c>
      <c r="H28" s="1">
        <v>16</v>
      </c>
      <c r="I28" s="1" t="s">
        <v>18</v>
      </c>
      <c r="J28" s="1" t="s">
        <v>21</v>
      </c>
      <c r="K28" s="1"/>
      <c r="L28" s="1" t="s">
        <v>26</v>
      </c>
      <c r="M28" s="1">
        <v>358</v>
      </c>
      <c r="N28" s="1">
        <v>259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</row>
    <row r="29" spans="1:98" x14ac:dyDescent="0.25">
      <c r="A29" s="7" t="s">
        <v>91</v>
      </c>
      <c r="B29" s="9" t="s">
        <v>56</v>
      </c>
      <c r="C29" s="1">
        <v>28</v>
      </c>
      <c r="D29" s="1"/>
      <c r="E29" s="1"/>
      <c r="F29" s="1">
        <v>2014</v>
      </c>
      <c r="G29" s="1">
        <v>1999</v>
      </c>
      <c r="H29" s="1">
        <v>16</v>
      </c>
      <c r="I29" s="1" t="s">
        <v>18</v>
      </c>
      <c r="J29" s="1" t="s">
        <v>21</v>
      </c>
      <c r="K29" s="1"/>
      <c r="L29" s="1" t="s">
        <v>25</v>
      </c>
      <c r="M29" s="1">
        <v>371</v>
      </c>
      <c r="N29" s="1">
        <v>261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</row>
    <row r="30" spans="1:98" x14ac:dyDescent="0.25">
      <c r="A30" s="7" t="s">
        <v>91</v>
      </c>
      <c r="B30" s="9" t="s">
        <v>57</v>
      </c>
      <c r="C30" s="1">
        <v>29</v>
      </c>
      <c r="D30" s="1"/>
      <c r="E30" s="1"/>
      <c r="F30" s="1">
        <v>2014</v>
      </c>
      <c r="G30" s="1">
        <v>1999</v>
      </c>
      <c r="H30" s="1">
        <v>16</v>
      </c>
      <c r="I30" s="1" t="s">
        <v>18</v>
      </c>
      <c r="J30" s="1" t="s">
        <v>22</v>
      </c>
      <c r="K30" s="1"/>
      <c r="L30" s="1" t="s">
        <v>27</v>
      </c>
      <c r="M30" s="1">
        <v>76.900000000000006</v>
      </c>
      <c r="N30" s="1">
        <v>57.5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</row>
    <row r="31" spans="1:98" x14ac:dyDescent="0.25">
      <c r="A31" s="7" t="s">
        <v>91</v>
      </c>
      <c r="B31" s="7" t="s">
        <v>58</v>
      </c>
      <c r="C31" s="1">
        <v>30</v>
      </c>
      <c r="D31" s="1"/>
      <c r="E31" s="1"/>
      <c r="F31" s="1">
        <v>2014</v>
      </c>
      <c r="G31" s="1">
        <v>1999</v>
      </c>
      <c r="H31" s="1">
        <v>16</v>
      </c>
      <c r="I31" s="1" t="s">
        <v>18</v>
      </c>
      <c r="J31" s="1" t="s">
        <v>22</v>
      </c>
      <c r="K31" s="1"/>
      <c r="L31" s="1" t="s">
        <v>27</v>
      </c>
      <c r="M31" s="1">
        <v>89.2</v>
      </c>
      <c r="N31" s="1">
        <v>63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</row>
    <row r="32" spans="1:98" x14ac:dyDescent="0.25">
      <c r="A32" s="7" t="s">
        <v>91</v>
      </c>
      <c r="B32" s="7" t="s">
        <v>59</v>
      </c>
      <c r="C32" s="1">
        <v>31</v>
      </c>
      <c r="D32" s="1"/>
      <c r="E32" s="1"/>
      <c r="F32" s="1">
        <v>2014</v>
      </c>
      <c r="G32" s="1">
        <v>1999</v>
      </c>
      <c r="H32" s="1">
        <v>16</v>
      </c>
      <c r="I32" s="1" t="s">
        <v>18</v>
      </c>
      <c r="J32" s="1" t="s">
        <v>22</v>
      </c>
      <c r="K32" s="1"/>
      <c r="L32" s="1" t="s">
        <v>27</v>
      </c>
      <c r="M32" s="1">
        <v>149</v>
      </c>
      <c r="N32" s="1">
        <v>110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</row>
    <row r="33" spans="1:98" x14ac:dyDescent="0.25">
      <c r="A33" s="7" t="s">
        <v>91</v>
      </c>
      <c r="B33" s="7" t="s">
        <v>60</v>
      </c>
      <c r="C33" s="1">
        <v>32</v>
      </c>
      <c r="D33" s="1"/>
      <c r="E33" s="1"/>
      <c r="F33" s="1">
        <v>2014</v>
      </c>
      <c r="G33" s="1">
        <v>2000</v>
      </c>
      <c r="H33" s="1">
        <v>15</v>
      </c>
      <c r="I33" s="1" t="s">
        <v>18</v>
      </c>
      <c r="J33" s="1" t="s">
        <v>21</v>
      </c>
      <c r="K33" s="1"/>
      <c r="L33" s="1" t="s">
        <v>26</v>
      </c>
      <c r="M33" s="1">
        <v>397</v>
      </c>
      <c r="N33" s="1">
        <v>281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</row>
    <row r="34" spans="1:98" x14ac:dyDescent="0.25">
      <c r="A34" s="7" t="s">
        <v>91</v>
      </c>
      <c r="B34" s="7" t="s">
        <v>61</v>
      </c>
      <c r="C34" s="1">
        <v>33</v>
      </c>
      <c r="D34" s="1"/>
      <c r="E34" s="1"/>
      <c r="F34" s="1">
        <v>2014</v>
      </c>
      <c r="G34" s="1">
        <v>2000</v>
      </c>
      <c r="H34" s="1">
        <v>15</v>
      </c>
      <c r="I34" s="1" t="s">
        <v>17</v>
      </c>
      <c r="J34" s="1" t="s">
        <v>21</v>
      </c>
      <c r="K34" s="1"/>
      <c r="L34" s="1" t="s">
        <v>25</v>
      </c>
      <c r="M34" s="1">
        <v>220</v>
      </c>
      <c r="N34" s="1">
        <v>82.5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</row>
    <row r="35" spans="1:98" x14ac:dyDescent="0.25">
      <c r="A35" s="7" t="s">
        <v>91</v>
      </c>
      <c r="B35" s="7" t="s">
        <v>62</v>
      </c>
      <c r="C35" s="1">
        <v>34</v>
      </c>
      <c r="D35" s="1"/>
      <c r="E35" s="1"/>
      <c r="F35" s="1">
        <v>2014</v>
      </c>
      <c r="G35" s="1">
        <v>2000</v>
      </c>
      <c r="H35" s="1">
        <v>15</v>
      </c>
      <c r="I35" s="1" t="s">
        <v>17</v>
      </c>
      <c r="J35" s="1" t="s">
        <v>23</v>
      </c>
      <c r="K35" s="1"/>
      <c r="L35" s="1" t="s">
        <v>25</v>
      </c>
      <c r="M35" s="1">
        <v>281</v>
      </c>
      <c r="N35" s="1">
        <v>109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</row>
    <row r="36" spans="1:98" x14ac:dyDescent="0.25">
      <c r="A36" s="7" t="s">
        <v>91</v>
      </c>
      <c r="B36" s="7" t="s">
        <v>63</v>
      </c>
      <c r="C36" s="1">
        <v>35</v>
      </c>
      <c r="D36" s="1"/>
      <c r="E36" s="1"/>
      <c r="F36" s="1">
        <v>2014</v>
      </c>
      <c r="G36" s="1">
        <v>2000</v>
      </c>
      <c r="H36" s="1">
        <v>15</v>
      </c>
      <c r="I36" s="1" t="s">
        <v>17</v>
      </c>
      <c r="J36" s="1" t="s">
        <v>23</v>
      </c>
      <c r="K36" s="1"/>
      <c r="L36" s="1" t="s">
        <v>28</v>
      </c>
      <c r="M36" s="1">
        <v>225</v>
      </c>
      <c r="N36" s="1">
        <v>84.7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</row>
    <row r="37" spans="1:98" x14ac:dyDescent="0.25">
      <c r="A37" s="7" t="s">
        <v>91</v>
      </c>
      <c r="B37" s="7" t="s">
        <v>64</v>
      </c>
      <c r="C37" s="1">
        <v>36</v>
      </c>
      <c r="D37" s="1"/>
      <c r="E37" s="1"/>
      <c r="F37" s="1">
        <v>2014</v>
      </c>
      <c r="G37" s="1">
        <v>2000</v>
      </c>
      <c r="H37" s="1">
        <v>15</v>
      </c>
      <c r="I37" s="1" t="s">
        <v>17</v>
      </c>
      <c r="J37" s="1" t="s">
        <v>24</v>
      </c>
      <c r="K37" s="1"/>
      <c r="L37" s="1" t="s">
        <v>25</v>
      </c>
      <c r="M37" s="1">
        <v>52.5</v>
      </c>
      <c r="N37" s="1">
        <v>18.399999999999999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</row>
    <row r="38" spans="1:98" x14ac:dyDescent="0.25">
      <c r="A38" s="7" t="s">
        <v>91</v>
      </c>
      <c r="B38" s="9" t="s">
        <v>65</v>
      </c>
      <c r="C38" s="1">
        <v>37</v>
      </c>
      <c r="D38" s="1"/>
      <c r="E38" s="1"/>
      <c r="F38" s="1">
        <v>2014</v>
      </c>
      <c r="G38" s="1">
        <v>2000</v>
      </c>
      <c r="H38" s="1">
        <v>15</v>
      </c>
      <c r="I38" s="1" t="s">
        <v>17</v>
      </c>
      <c r="J38" s="1" t="s">
        <v>24</v>
      </c>
      <c r="K38" s="1"/>
      <c r="L38" s="1" t="s">
        <v>28</v>
      </c>
      <c r="M38" s="1">
        <v>58.2</v>
      </c>
      <c r="N38" s="1">
        <v>20.399999999999999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</row>
    <row r="39" spans="1:98" x14ac:dyDescent="0.25">
      <c r="A39" s="7" t="s">
        <v>91</v>
      </c>
      <c r="B39" s="7" t="s">
        <v>66</v>
      </c>
      <c r="C39" s="1">
        <v>38</v>
      </c>
      <c r="D39" s="1"/>
      <c r="E39" s="1"/>
      <c r="F39" s="1">
        <v>2014</v>
      </c>
      <c r="G39" s="1">
        <v>2001</v>
      </c>
      <c r="H39" s="1">
        <v>14</v>
      </c>
      <c r="I39" s="1" t="s">
        <v>18</v>
      </c>
      <c r="J39" s="1" t="s">
        <v>22</v>
      </c>
      <c r="K39" s="1"/>
      <c r="L39" s="1" t="s">
        <v>25</v>
      </c>
      <c r="M39" s="1">
        <v>105</v>
      </c>
      <c r="N39" s="1">
        <v>74.7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</row>
    <row r="40" spans="1:98" x14ac:dyDescent="0.25">
      <c r="A40" s="7" t="s">
        <v>91</v>
      </c>
      <c r="B40" s="7" t="s">
        <v>67</v>
      </c>
      <c r="C40" s="1">
        <v>39</v>
      </c>
      <c r="D40" s="1"/>
      <c r="E40" s="1"/>
      <c r="F40" s="1">
        <v>2014</v>
      </c>
      <c r="G40" s="1">
        <v>2003</v>
      </c>
      <c r="H40" s="1">
        <v>12</v>
      </c>
      <c r="I40" s="1" t="s">
        <v>18</v>
      </c>
      <c r="J40" s="1" t="s">
        <v>23</v>
      </c>
      <c r="K40" s="1"/>
      <c r="L40" s="1" t="s">
        <v>26</v>
      </c>
      <c r="M40" s="1">
        <v>459</v>
      </c>
      <c r="N40" s="1">
        <v>332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</row>
    <row r="41" spans="1:98" x14ac:dyDescent="0.25">
      <c r="A41" s="7" t="s">
        <v>91</v>
      </c>
      <c r="B41" s="7" t="s">
        <v>68</v>
      </c>
      <c r="C41" s="1">
        <v>40</v>
      </c>
      <c r="D41" s="1"/>
      <c r="E41" s="1"/>
      <c r="F41" s="1">
        <v>2014</v>
      </c>
      <c r="G41" s="1">
        <v>2004</v>
      </c>
      <c r="H41" s="1">
        <v>11</v>
      </c>
      <c r="I41" s="1" t="s">
        <v>18</v>
      </c>
      <c r="J41" s="1" t="s">
        <v>24</v>
      </c>
      <c r="K41" s="1"/>
      <c r="L41" s="1" t="s">
        <v>28</v>
      </c>
      <c r="M41" s="1">
        <v>97.4</v>
      </c>
      <c r="N41" s="1">
        <v>62.6</v>
      </c>
      <c r="O41" s="1"/>
      <c r="P41" s="1"/>
      <c r="Q41" s="1" t="s">
        <v>92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</row>
    <row r="42" spans="1:98" x14ac:dyDescent="0.25">
      <c r="A42" s="7" t="s">
        <v>91</v>
      </c>
      <c r="B42" s="7" t="s">
        <v>69</v>
      </c>
      <c r="C42" s="1">
        <v>41</v>
      </c>
      <c r="D42" s="1"/>
      <c r="E42" s="1"/>
      <c r="F42" s="1">
        <v>2014</v>
      </c>
      <c r="G42" s="1">
        <v>2004</v>
      </c>
      <c r="H42" s="1">
        <v>11</v>
      </c>
      <c r="I42" s="1" t="s">
        <v>18</v>
      </c>
      <c r="J42" s="1" t="s">
        <v>22</v>
      </c>
      <c r="K42" s="1"/>
      <c r="L42" s="1" t="s">
        <v>25</v>
      </c>
      <c r="M42" s="1">
        <v>133</v>
      </c>
      <c r="N42" s="1">
        <v>90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</row>
    <row r="43" spans="1:98" x14ac:dyDescent="0.25">
      <c r="A43" s="7" t="s">
        <v>91</v>
      </c>
      <c r="B43" s="9" t="s">
        <v>70</v>
      </c>
      <c r="C43" s="1">
        <v>42</v>
      </c>
      <c r="D43" s="1"/>
      <c r="E43" s="1"/>
      <c r="F43" s="1">
        <v>2014</v>
      </c>
      <c r="G43" s="1">
        <v>2004</v>
      </c>
      <c r="H43" s="1">
        <v>11</v>
      </c>
      <c r="I43" s="1" t="s">
        <v>18</v>
      </c>
      <c r="J43" s="1" t="s">
        <v>22</v>
      </c>
      <c r="K43" s="1"/>
      <c r="L43" s="1" t="s">
        <v>25</v>
      </c>
      <c r="M43" s="1">
        <v>102</v>
      </c>
      <c r="N43" s="1">
        <v>74.7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</row>
    <row r="44" spans="1:98" x14ac:dyDescent="0.25">
      <c r="A44" s="7" t="s">
        <v>91</v>
      </c>
      <c r="B44" s="9" t="s">
        <v>71</v>
      </c>
      <c r="C44" s="1">
        <v>43</v>
      </c>
      <c r="D44" s="1"/>
      <c r="E44" s="1"/>
      <c r="F44" s="1">
        <v>2014</v>
      </c>
      <c r="G44" s="1">
        <v>2004</v>
      </c>
      <c r="H44" s="1">
        <v>11</v>
      </c>
      <c r="I44" s="1" t="s">
        <v>18</v>
      </c>
      <c r="J44" s="1" t="s">
        <v>21</v>
      </c>
      <c r="K44" s="1"/>
      <c r="L44" s="1" t="s">
        <v>26</v>
      </c>
      <c r="M44" s="1">
        <v>383</v>
      </c>
      <c r="N44" s="1">
        <v>265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</row>
    <row r="45" spans="1:98" x14ac:dyDescent="0.25">
      <c r="A45" s="7" t="s">
        <v>91</v>
      </c>
      <c r="B45" s="7" t="s">
        <v>72</v>
      </c>
      <c r="C45" s="1">
        <v>44</v>
      </c>
      <c r="D45" s="1"/>
      <c r="E45" s="1"/>
      <c r="F45" s="1">
        <v>2014</v>
      </c>
      <c r="G45" s="1">
        <v>2004</v>
      </c>
      <c r="H45" s="1">
        <v>11</v>
      </c>
      <c r="I45" s="1" t="s">
        <v>18</v>
      </c>
      <c r="J45" s="1" t="s">
        <v>23</v>
      </c>
      <c r="K45" s="1"/>
      <c r="L45" s="1" t="s">
        <v>25</v>
      </c>
      <c r="M45" s="1">
        <v>445</v>
      </c>
      <c r="N45" s="1">
        <v>301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</row>
    <row r="46" spans="1:98" x14ac:dyDescent="0.25">
      <c r="A46" s="7" t="s">
        <v>91</v>
      </c>
      <c r="B46" s="7" t="s">
        <v>73</v>
      </c>
      <c r="C46" s="1">
        <v>45</v>
      </c>
      <c r="D46" s="1"/>
      <c r="E46" s="1"/>
      <c r="F46" s="1">
        <v>2014</v>
      </c>
      <c r="G46" s="1">
        <v>2005</v>
      </c>
      <c r="H46" s="1">
        <v>10</v>
      </c>
      <c r="I46" s="1" t="s">
        <v>18</v>
      </c>
      <c r="J46" s="1" t="s">
        <v>23</v>
      </c>
      <c r="K46" s="1"/>
      <c r="L46" s="1" t="s">
        <v>25</v>
      </c>
      <c r="M46" s="1">
        <v>444</v>
      </c>
      <c r="N46" s="1">
        <v>314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</row>
    <row r="47" spans="1:98" x14ac:dyDescent="0.25">
      <c r="A47" s="7" t="s">
        <v>91</v>
      </c>
      <c r="B47" s="7" t="s">
        <v>74</v>
      </c>
      <c r="C47" s="1">
        <v>46</v>
      </c>
      <c r="D47" s="1"/>
      <c r="E47" s="1"/>
      <c r="F47" s="1">
        <v>2014</v>
      </c>
      <c r="G47" s="1">
        <v>2006</v>
      </c>
      <c r="H47" s="1">
        <v>9</v>
      </c>
      <c r="I47" s="1" t="s">
        <v>19</v>
      </c>
      <c r="J47" s="1" t="s">
        <v>22</v>
      </c>
      <c r="K47" s="1"/>
      <c r="L47" s="1" t="s">
        <v>28</v>
      </c>
      <c r="M47" s="1">
        <v>120</v>
      </c>
      <c r="N47" s="1">
        <v>80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</row>
    <row r="48" spans="1:98" x14ac:dyDescent="0.25">
      <c r="A48" s="7" t="s">
        <v>91</v>
      </c>
      <c r="B48" s="7" t="s">
        <v>75</v>
      </c>
      <c r="C48" s="1">
        <v>47</v>
      </c>
      <c r="D48" s="1"/>
      <c r="E48" s="1"/>
      <c r="F48" s="1">
        <v>2014</v>
      </c>
      <c r="G48" s="1">
        <v>2006</v>
      </c>
      <c r="H48" s="1">
        <v>9</v>
      </c>
      <c r="I48" s="1" t="s">
        <v>19</v>
      </c>
      <c r="J48" s="1" t="s">
        <v>21</v>
      </c>
      <c r="K48" s="1"/>
      <c r="L48" s="1" t="s">
        <v>28</v>
      </c>
      <c r="M48" s="1">
        <v>470</v>
      </c>
      <c r="N48" s="1">
        <v>296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</row>
    <row r="49" spans="1:98" x14ac:dyDescent="0.25">
      <c r="A49" s="7" t="s">
        <v>91</v>
      </c>
      <c r="B49" s="7" t="s">
        <v>76</v>
      </c>
      <c r="C49" s="1">
        <v>48</v>
      </c>
      <c r="D49" s="1"/>
      <c r="E49" s="1"/>
      <c r="F49" s="1">
        <v>2014</v>
      </c>
      <c r="G49" s="1">
        <v>2007</v>
      </c>
      <c r="H49" s="1">
        <v>8</v>
      </c>
      <c r="I49" s="1" t="s">
        <v>19</v>
      </c>
      <c r="J49" s="1" t="s">
        <v>23</v>
      </c>
      <c r="K49" s="1"/>
      <c r="L49" s="1" t="s">
        <v>26</v>
      </c>
      <c r="M49" s="1">
        <v>782</v>
      </c>
      <c r="N49" s="1">
        <v>464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</row>
    <row r="50" spans="1:98" x14ac:dyDescent="0.25">
      <c r="A50" s="7" t="s">
        <v>91</v>
      </c>
      <c r="B50" s="7" t="s">
        <v>77</v>
      </c>
      <c r="C50" s="1">
        <v>49</v>
      </c>
      <c r="D50" s="1"/>
      <c r="E50" s="1"/>
      <c r="F50" s="1">
        <v>2014</v>
      </c>
      <c r="G50" s="1">
        <v>2007</v>
      </c>
      <c r="H50" s="1">
        <v>8</v>
      </c>
      <c r="I50" s="1" t="s">
        <v>19</v>
      </c>
      <c r="J50" s="1" t="s">
        <v>22</v>
      </c>
      <c r="K50" s="1"/>
      <c r="L50" s="1" t="s">
        <v>27</v>
      </c>
      <c r="M50" s="1">
        <v>131</v>
      </c>
      <c r="N50" s="1">
        <v>81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</row>
    <row r="51" spans="1:98" x14ac:dyDescent="0.25">
      <c r="A51" s="7" t="s">
        <v>91</v>
      </c>
      <c r="B51" s="7" t="s">
        <v>78</v>
      </c>
      <c r="C51" s="1">
        <v>50</v>
      </c>
      <c r="D51" s="1"/>
      <c r="E51" s="1"/>
      <c r="F51" s="1">
        <v>2014</v>
      </c>
      <c r="G51" s="1">
        <v>2007</v>
      </c>
      <c r="H51" s="1">
        <v>8</v>
      </c>
      <c r="I51" s="1" t="s">
        <v>19</v>
      </c>
      <c r="J51" s="1" t="s">
        <v>22</v>
      </c>
      <c r="K51" s="1"/>
      <c r="L51" s="1" t="s">
        <v>27</v>
      </c>
      <c r="M51" s="1">
        <v>149</v>
      </c>
      <c r="N51" s="1">
        <v>94.5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</row>
    <row r="52" spans="1:98" x14ac:dyDescent="0.25">
      <c r="A52" s="7" t="s">
        <v>91</v>
      </c>
      <c r="B52" s="7" t="s">
        <v>79</v>
      </c>
      <c r="C52" s="1">
        <v>51</v>
      </c>
      <c r="D52" s="1"/>
      <c r="E52" s="1"/>
      <c r="F52" s="1">
        <v>2014</v>
      </c>
      <c r="G52" s="1">
        <v>2007</v>
      </c>
      <c r="H52" s="1">
        <v>8</v>
      </c>
      <c r="I52" s="1" t="s">
        <v>19</v>
      </c>
      <c r="J52" s="1" t="s">
        <v>24</v>
      </c>
      <c r="K52" s="1"/>
      <c r="L52" s="1" t="s">
        <v>26</v>
      </c>
      <c r="M52" s="1">
        <v>127</v>
      </c>
      <c r="N52" s="1">
        <v>78.900000000000006</v>
      </c>
      <c r="O52" s="1"/>
      <c r="P52" s="1"/>
      <c r="Q52" s="1" t="s">
        <v>92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</row>
    <row r="53" spans="1:98" x14ac:dyDescent="0.25">
      <c r="A53" s="7" t="s">
        <v>91</v>
      </c>
      <c r="B53" s="7" t="s">
        <v>80</v>
      </c>
      <c r="C53" s="1">
        <v>52</v>
      </c>
      <c r="D53" s="1"/>
      <c r="E53" s="1"/>
      <c r="F53" s="1">
        <v>2014</v>
      </c>
      <c r="G53" s="1">
        <v>2007</v>
      </c>
      <c r="H53" s="1">
        <v>8</v>
      </c>
      <c r="I53" s="1" t="s">
        <v>19</v>
      </c>
      <c r="J53" s="1" t="s">
        <v>24</v>
      </c>
      <c r="K53" s="1"/>
      <c r="L53" s="1" t="s">
        <v>25</v>
      </c>
      <c r="M53" s="1">
        <v>118</v>
      </c>
      <c r="N53" s="1">
        <v>67.5</v>
      </c>
      <c r="O53" s="1"/>
      <c r="P53" s="1"/>
      <c r="Q53" s="1" t="s">
        <v>92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</row>
    <row r="54" spans="1:98" x14ac:dyDescent="0.25">
      <c r="A54" s="7" t="s">
        <v>91</v>
      </c>
      <c r="B54" s="7" t="s">
        <v>81</v>
      </c>
      <c r="C54" s="1">
        <v>53</v>
      </c>
      <c r="D54" s="1"/>
      <c r="E54" s="1"/>
      <c r="F54" s="1">
        <v>2014</v>
      </c>
      <c r="G54" s="1">
        <v>2007</v>
      </c>
      <c r="H54" s="1">
        <v>8</v>
      </c>
      <c r="I54" s="1" t="s">
        <v>19</v>
      </c>
      <c r="J54" s="1" t="s">
        <v>24</v>
      </c>
      <c r="K54" s="1"/>
      <c r="L54" s="1" t="s">
        <v>25</v>
      </c>
      <c r="M54" s="1">
        <v>131</v>
      </c>
      <c r="N54" s="1">
        <v>72.400000000000006</v>
      </c>
      <c r="O54" s="1"/>
      <c r="P54" s="1"/>
      <c r="Q54" s="1" t="s">
        <v>92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</row>
    <row r="55" spans="1:98" x14ac:dyDescent="0.25">
      <c r="A55" s="7" t="s">
        <v>91</v>
      </c>
      <c r="B55" s="7" t="s">
        <v>82</v>
      </c>
      <c r="C55" s="1">
        <v>54</v>
      </c>
      <c r="D55" s="1"/>
      <c r="E55" s="1"/>
      <c r="F55" s="1">
        <v>2014</v>
      </c>
      <c r="G55" s="1">
        <v>2008</v>
      </c>
      <c r="H55" s="1">
        <v>7</v>
      </c>
      <c r="I55" s="1" t="s">
        <v>19</v>
      </c>
      <c r="J55" s="1" t="s">
        <v>21</v>
      </c>
      <c r="K55" s="1"/>
      <c r="L55" s="1" t="s">
        <v>28</v>
      </c>
      <c r="M55" s="1">
        <v>422</v>
      </c>
      <c r="N55" s="1">
        <v>265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</row>
    <row r="56" spans="1:98" x14ac:dyDescent="0.25">
      <c r="A56" s="7" t="s">
        <v>91</v>
      </c>
      <c r="B56" s="7" t="s">
        <v>83</v>
      </c>
      <c r="C56" s="1">
        <v>55</v>
      </c>
      <c r="D56" s="1"/>
      <c r="E56" s="1"/>
      <c r="F56" s="1">
        <v>2014</v>
      </c>
      <c r="G56" s="1">
        <v>2008</v>
      </c>
      <c r="H56" s="1">
        <v>7</v>
      </c>
      <c r="I56" s="1" t="s">
        <v>19</v>
      </c>
      <c r="J56" s="1" t="s">
        <v>21</v>
      </c>
      <c r="K56" s="1"/>
      <c r="L56" s="1" t="s">
        <v>25</v>
      </c>
      <c r="M56" s="1">
        <v>453</v>
      </c>
      <c r="N56" s="1">
        <v>278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</row>
    <row r="57" spans="1:98" x14ac:dyDescent="0.25">
      <c r="A57" s="7" t="s">
        <v>91</v>
      </c>
      <c r="B57" s="7" t="s">
        <v>84</v>
      </c>
      <c r="C57" s="1">
        <v>56</v>
      </c>
      <c r="D57" s="1"/>
      <c r="E57" s="1"/>
      <c r="F57" s="1">
        <v>2014</v>
      </c>
      <c r="G57" s="1">
        <v>2010</v>
      </c>
      <c r="H57" s="1">
        <v>5</v>
      </c>
      <c r="I57" s="1" t="s">
        <v>19</v>
      </c>
      <c r="J57" s="1" t="s">
        <v>23</v>
      </c>
      <c r="K57" s="1"/>
      <c r="L57" s="1" t="s">
        <v>25</v>
      </c>
      <c r="M57" s="1">
        <v>642</v>
      </c>
      <c r="N57" s="1">
        <v>418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</row>
    <row r="58" spans="1:98" x14ac:dyDescent="0.25">
      <c r="A58" s="7" t="s">
        <v>91</v>
      </c>
      <c r="B58" s="7" t="s">
        <v>85</v>
      </c>
      <c r="C58" s="1">
        <v>57</v>
      </c>
      <c r="D58" s="1"/>
      <c r="E58" s="1"/>
      <c r="F58" s="1">
        <v>2014</v>
      </c>
      <c r="G58" s="1">
        <v>2010</v>
      </c>
      <c r="H58" s="1">
        <v>5</v>
      </c>
      <c r="I58" s="1" t="s">
        <v>19</v>
      </c>
      <c r="J58" s="1" t="s">
        <v>22</v>
      </c>
      <c r="K58" s="1"/>
      <c r="L58" s="1" t="s">
        <v>27</v>
      </c>
      <c r="M58" s="1">
        <v>95</v>
      </c>
      <c r="N58" s="1">
        <v>62.6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</row>
    <row r="59" spans="1:98" x14ac:dyDescent="0.25">
      <c r="A59" s="7" t="s">
        <v>91</v>
      </c>
      <c r="B59" s="7" t="s">
        <v>86</v>
      </c>
      <c r="C59" s="1">
        <v>58</v>
      </c>
      <c r="D59" s="1"/>
      <c r="E59" s="1"/>
      <c r="F59" s="1">
        <v>2014</v>
      </c>
      <c r="G59" s="1">
        <v>2010</v>
      </c>
      <c r="H59" s="1">
        <v>5</v>
      </c>
      <c r="I59" s="1" t="s">
        <v>19</v>
      </c>
      <c r="J59" s="1" t="s">
        <v>24</v>
      </c>
      <c r="K59" s="1"/>
      <c r="L59" s="1" t="s">
        <v>27</v>
      </c>
      <c r="M59" s="1">
        <v>149</v>
      </c>
      <c r="N59" s="1">
        <v>84.1</v>
      </c>
      <c r="O59" s="1"/>
      <c r="P59" s="1"/>
      <c r="Q59" s="1" t="s">
        <v>92</v>
      </c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</row>
    <row r="60" spans="1:98" x14ac:dyDescent="0.25">
      <c r="A60" s="7" t="s">
        <v>91</v>
      </c>
      <c r="B60" s="7" t="s">
        <v>87</v>
      </c>
      <c r="C60" s="1">
        <v>59</v>
      </c>
      <c r="D60" s="1"/>
      <c r="E60" s="1"/>
      <c r="F60" s="1">
        <v>2014</v>
      </c>
      <c r="G60" s="1">
        <v>2010</v>
      </c>
      <c r="H60" s="1">
        <v>5</v>
      </c>
      <c r="I60" s="1" t="s">
        <v>19</v>
      </c>
      <c r="J60" s="1" t="s">
        <v>24</v>
      </c>
      <c r="K60" s="1"/>
      <c r="L60" s="1" t="s">
        <v>25</v>
      </c>
      <c r="M60" s="1">
        <v>150</v>
      </c>
      <c r="N60" s="1">
        <v>82.4</v>
      </c>
      <c r="O60" s="1"/>
      <c r="P60" s="1"/>
      <c r="Q60" s="1" t="s">
        <v>92</v>
      </c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</row>
    <row r="61" spans="1:98" x14ac:dyDescent="0.25">
      <c r="A61" s="7" t="s">
        <v>91</v>
      </c>
      <c r="B61" s="7" t="s">
        <v>88</v>
      </c>
      <c r="C61" s="1">
        <v>60</v>
      </c>
      <c r="D61" s="1"/>
      <c r="E61" s="1"/>
      <c r="F61" s="1">
        <v>2014</v>
      </c>
      <c r="G61" s="1">
        <v>2011</v>
      </c>
      <c r="H61" s="1">
        <v>4</v>
      </c>
      <c r="I61" s="1" t="s">
        <v>19</v>
      </c>
      <c r="J61" s="1" t="s">
        <v>22</v>
      </c>
      <c r="K61" s="1"/>
      <c r="L61" s="1" t="s">
        <v>26</v>
      </c>
      <c r="M61" s="1">
        <v>133</v>
      </c>
      <c r="N61" s="1">
        <v>84.5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</row>
    <row r="62" spans="1:98" x14ac:dyDescent="0.25">
      <c r="A62" s="7" t="s">
        <v>91</v>
      </c>
      <c r="B62" s="7" t="s">
        <v>89</v>
      </c>
      <c r="C62" s="1">
        <v>61</v>
      </c>
      <c r="D62" s="1"/>
      <c r="E62" s="1"/>
      <c r="F62" s="1">
        <v>2014</v>
      </c>
      <c r="G62" s="1">
        <v>2011</v>
      </c>
      <c r="H62" s="1">
        <v>4</v>
      </c>
      <c r="I62" s="1" t="s">
        <v>19</v>
      </c>
      <c r="J62" s="1" t="s">
        <v>22</v>
      </c>
      <c r="K62" s="1"/>
      <c r="L62" s="1" t="s">
        <v>28</v>
      </c>
      <c r="M62" s="1">
        <v>79.8</v>
      </c>
      <c r="N62" s="1">
        <v>58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</row>
    <row r="63" spans="1:98" x14ac:dyDescent="0.25">
      <c r="A63" s="7" t="s">
        <v>91</v>
      </c>
      <c r="B63" s="7" t="s">
        <v>90</v>
      </c>
      <c r="C63" s="1">
        <v>62</v>
      </c>
      <c r="D63" s="1"/>
      <c r="E63" s="1"/>
      <c r="F63" s="1">
        <v>2014</v>
      </c>
      <c r="G63" s="1">
        <v>2011</v>
      </c>
      <c r="H63" s="1">
        <v>4</v>
      </c>
      <c r="I63" s="1" t="s">
        <v>19</v>
      </c>
      <c r="J63" s="1" t="s">
        <v>22</v>
      </c>
      <c r="K63" s="1"/>
      <c r="L63" s="1" t="s">
        <v>25</v>
      </c>
      <c r="M63" s="1">
        <v>105</v>
      </c>
      <c r="N63" s="1">
        <v>70.599999999999994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</row>
    <row r="64" spans="1:98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</row>
    <row r="65" spans="1:98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</row>
    <row r="66" spans="1:98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</row>
    <row r="67" spans="1:98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</row>
    <row r="68" spans="1:98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</row>
    <row r="69" spans="1:98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</row>
    <row r="70" spans="1:98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</row>
    <row r="71" spans="1:98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</row>
    <row r="72" spans="1:98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</row>
    <row r="73" spans="1:98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</row>
    <row r="74" spans="1:98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</row>
    <row r="75" spans="1:98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</row>
    <row r="76" spans="1:98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</row>
    <row r="77" spans="1:98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</row>
    <row r="78" spans="1:98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</row>
    <row r="79" spans="1:98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</row>
    <row r="80" spans="1:98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</row>
    <row r="81" spans="1:98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</row>
    <row r="82" spans="1:98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</row>
    <row r="83" spans="1:98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</row>
    <row r="84" spans="1:98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</row>
    <row r="85" spans="1:98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</row>
    <row r="86" spans="1:98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</row>
    <row r="87" spans="1:98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</row>
    <row r="88" spans="1:98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</row>
    <row r="89" spans="1:98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</row>
    <row r="90" spans="1:98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</row>
    <row r="91" spans="1:98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</row>
    <row r="92" spans="1:98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</row>
    <row r="93" spans="1:98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</row>
    <row r="94" spans="1:98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</row>
    <row r="95" spans="1:98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</row>
    <row r="96" spans="1:98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</row>
    <row r="97" spans="1:98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</row>
    <row r="98" spans="1:98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</row>
    <row r="99" spans="1:98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</row>
    <row r="100" spans="1:98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</row>
    <row r="101" spans="1:98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</row>
    <row r="102" spans="1:98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</row>
    <row r="103" spans="1:98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</row>
    <row r="104" spans="1:98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</row>
    <row r="105" spans="1:98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</row>
    <row r="106" spans="1:98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</row>
    <row r="107" spans="1:98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</row>
    <row r="108" spans="1:98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</row>
    <row r="109" spans="1:98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</row>
    <row r="110" spans="1:98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</row>
    <row r="111" spans="1:98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</row>
    <row r="112" spans="1:98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</row>
    <row r="113" spans="1:98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</row>
    <row r="114" spans="1:98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</row>
    <row r="115" spans="1:98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</row>
    <row r="116" spans="1:98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</row>
    <row r="117" spans="1:98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</row>
    <row r="118" spans="1:98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</row>
    <row r="119" spans="1:98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</row>
    <row r="120" spans="1:98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</row>
    <row r="121" spans="1:98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</row>
    <row r="122" spans="1:98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</row>
    <row r="123" spans="1:98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</row>
    <row r="124" spans="1:98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</row>
    <row r="125" spans="1:98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</row>
    <row r="126" spans="1:98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</row>
    <row r="127" spans="1:98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</row>
    <row r="128" spans="1:98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</row>
    <row r="129" spans="1:98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</row>
    <row r="130" spans="1:98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</row>
    <row r="131" spans="1:98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</row>
    <row r="132" spans="1:98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</row>
    <row r="133" spans="1:98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</row>
    <row r="134" spans="1:98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</row>
    <row r="135" spans="1:98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</row>
    <row r="136" spans="1:98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</row>
    <row r="137" spans="1:98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</row>
    <row r="138" spans="1:98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</row>
    <row r="139" spans="1:98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</row>
    <row r="140" spans="1:98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</row>
    <row r="141" spans="1:98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</row>
    <row r="142" spans="1:98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</row>
    <row r="143" spans="1:98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</row>
    <row r="144" spans="1:98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</row>
    <row r="145" spans="1:98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</row>
    <row r="146" spans="1:98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</row>
    <row r="147" spans="1:98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</row>
    <row r="148" spans="1:98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</row>
    <row r="149" spans="1:98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</row>
    <row r="150" spans="1:98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</row>
    <row r="151" spans="1:98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</row>
    <row r="152" spans="1:98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</row>
    <row r="153" spans="1:98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</row>
    <row r="154" spans="1:98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</row>
    <row r="155" spans="1:98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</row>
    <row r="156" spans="1:98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</row>
    <row r="157" spans="1:98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</row>
    <row r="158" spans="1:98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</row>
    <row r="159" spans="1:98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</row>
    <row r="160" spans="1:98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</row>
    <row r="161" spans="1:98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</row>
    <row r="162" spans="1:98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</row>
    <row r="163" spans="1:98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</row>
    <row r="164" spans="1:98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</row>
    <row r="165" spans="1:98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</row>
    <row r="166" spans="1:98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</row>
    <row r="167" spans="1:98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</row>
    <row r="168" spans="1:98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</row>
    <row r="169" spans="1:98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</row>
    <row r="170" spans="1:98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</row>
    <row r="171" spans="1:98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</row>
    <row r="172" spans="1:98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</row>
    <row r="173" spans="1:98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</row>
    <row r="174" spans="1:98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</row>
    <row r="175" spans="1:98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</row>
    <row r="176" spans="1:98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</row>
    <row r="177" spans="1:98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</row>
    <row r="178" spans="1:98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</row>
    <row r="179" spans="1:98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</row>
    <row r="180" spans="1:98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</row>
    <row r="181" spans="1:98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</row>
    <row r="182" spans="1:98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</row>
    <row r="183" spans="1:98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</row>
    <row r="184" spans="1:98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</row>
    <row r="185" spans="1:98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</row>
    <row r="186" spans="1:98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</row>
    <row r="187" spans="1:98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</row>
    <row r="188" spans="1:98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</row>
    <row r="189" spans="1:98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</row>
    <row r="190" spans="1:98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</row>
    <row r="191" spans="1:98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</row>
    <row r="192" spans="1:98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</row>
    <row r="193" spans="1:98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</row>
    <row r="194" spans="1:98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</row>
    <row r="195" spans="1:98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</row>
    <row r="196" spans="1:98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</row>
    <row r="197" spans="1:98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</row>
    <row r="198" spans="1:98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</row>
    <row r="199" spans="1:98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</row>
    <row r="200" spans="1:98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</row>
    <row r="201" spans="1:98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</row>
    <row r="202" spans="1:98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</row>
    <row r="203" spans="1:98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</row>
    <row r="204" spans="1:98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</row>
    <row r="205" spans="1:98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</row>
    <row r="206" spans="1:98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</row>
    <row r="207" spans="1:98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</row>
    <row r="208" spans="1:98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</row>
    <row r="209" spans="1:98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</row>
    <row r="210" spans="1:98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</row>
    <row r="211" spans="1:98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</row>
    <row r="212" spans="1:98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</row>
    <row r="213" spans="1:98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</row>
    <row r="214" spans="1:98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</row>
    <row r="215" spans="1:98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</row>
    <row r="216" spans="1:98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</row>
    <row r="217" spans="1:98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</row>
    <row r="218" spans="1:98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</row>
    <row r="219" spans="1:98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</row>
    <row r="220" spans="1:98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</row>
    <row r="221" spans="1:98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</row>
    <row r="222" spans="1:98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</row>
    <row r="223" spans="1:98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</row>
    <row r="224" spans="1:98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</row>
    <row r="225" spans="1:98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</row>
    <row r="226" spans="1:98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</row>
    <row r="227" spans="1:98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</row>
    <row r="228" spans="1:98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</row>
    <row r="229" spans="1:98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</row>
    <row r="230" spans="1:98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</row>
    <row r="231" spans="1:98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</row>
    <row r="232" spans="1:98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</row>
    <row r="233" spans="1:98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</row>
    <row r="234" spans="1:98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</row>
    <row r="235" spans="1:98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</row>
    <row r="236" spans="1:98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</row>
    <row r="237" spans="1:98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</row>
    <row r="238" spans="1:98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</row>
    <row r="239" spans="1:98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</row>
    <row r="240" spans="1:98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</row>
    <row r="241" spans="1:98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</row>
    <row r="242" spans="1:98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</row>
    <row r="243" spans="1:98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</row>
    <row r="244" spans="1:98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</row>
    <row r="245" spans="1:98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</row>
    <row r="246" spans="1:98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</row>
    <row r="247" spans="1:98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</row>
    <row r="248" spans="1:98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</row>
    <row r="249" spans="1:98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</row>
    <row r="250" spans="1:98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</row>
    <row r="251" spans="1:98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</row>
    <row r="252" spans="1:98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</row>
    <row r="253" spans="1:98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</row>
    <row r="254" spans="1:98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</row>
    <row r="255" spans="1:98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</row>
    <row r="256" spans="1:98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</row>
    <row r="257" spans="1:98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</row>
    <row r="258" spans="1:98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</row>
    <row r="259" spans="1:98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</row>
    <row r="260" spans="1:98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</row>
    <row r="261" spans="1:98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</row>
    <row r="262" spans="1:98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</row>
    <row r="263" spans="1:98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</row>
    <row r="264" spans="1:98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</row>
    <row r="265" spans="1:98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</row>
    <row r="266" spans="1:98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</row>
    <row r="267" spans="1:98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</row>
    <row r="268" spans="1:98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</row>
    <row r="269" spans="1:98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</row>
    <row r="270" spans="1:98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</row>
    <row r="271" spans="1:98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</row>
    <row r="272" spans="1:98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</row>
    <row r="273" spans="1:98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</row>
    <row r="274" spans="1:98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</row>
    <row r="275" spans="1:98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</row>
    <row r="276" spans="1:98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</row>
    <row r="277" spans="1:98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</row>
    <row r="278" spans="1:98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</row>
    <row r="279" spans="1:98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</row>
    <row r="280" spans="1:98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</row>
    <row r="281" spans="1:98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</row>
    <row r="282" spans="1:98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</row>
    <row r="283" spans="1:98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</row>
    <row r="284" spans="1:98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</row>
    <row r="285" spans="1:98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</row>
    <row r="286" spans="1:98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</row>
    <row r="287" spans="1:98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</row>
    <row r="288" spans="1:98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</row>
    <row r="289" spans="1:98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</row>
    <row r="290" spans="1:98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</row>
    <row r="291" spans="1:98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</row>
    <row r="292" spans="1:98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</row>
    <row r="293" spans="1:98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</row>
    <row r="294" spans="1:98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</row>
    <row r="295" spans="1:98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</row>
    <row r="296" spans="1:98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</row>
    <row r="297" spans="1:98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</row>
    <row r="298" spans="1:98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</row>
    <row r="299" spans="1:98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</row>
    <row r="300" spans="1:98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</row>
    <row r="301" spans="1:98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</row>
    <row r="302" spans="1:98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</row>
    <row r="303" spans="1:98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</row>
    <row r="304" spans="1:98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</row>
    <row r="305" spans="1:98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</row>
    <row r="306" spans="1:98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</row>
    <row r="307" spans="1:98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</row>
    <row r="308" spans="1:98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</row>
    <row r="309" spans="1:98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</row>
    <row r="310" spans="1:98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</row>
    <row r="311" spans="1:98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</row>
    <row r="312" spans="1:98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</row>
    <row r="313" spans="1:98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</row>
    <row r="314" spans="1:98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</row>
    <row r="315" spans="1:98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</row>
    <row r="316" spans="1:98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</row>
    <row r="317" spans="1:98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</row>
    <row r="318" spans="1:98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</row>
    <row r="319" spans="1:98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</row>
    <row r="320" spans="1:98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</row>
    <row r="321" spans="1:98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</row>
    <row r="322" spans="1:98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</row>
    <row r="323" spans="1:98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</row>
    <row r="324" spans="1:98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</row>
    <row r="325" spans="1:98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</row>
    <row r="326" spans="1:98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</row>
    <row r="327" spans="1:98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</row>
    <row r="328" spans="1:98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</row>
    <row r="329" spans="1:98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</row>
    <row r="330" spans="1:98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</row>
    <row r="331" spans="1:98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</row>
    <row r="332" spans="1:98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</row>
    <row r="333" spans="1:98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</row>
    <row r="334" spans="1:98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</row>
    <row r="335" spans="1:98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</row>
    <row r="336" spans="1:98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</row>
    <row r="337" spans="1:98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</row>
    <row r="338" spans="1:98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</row>
    <row r="339" spans="1:98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</row>
    <row r="340" spans="1:98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</row>
    <row r="341" spans="1:98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</row>
    <row r="342" spans="1:98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</row>
    <row r="343" spans="1:98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</row>
    <row r="344" spans="1:98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</row>
    <row r="345" spans="1:98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</row>
    <row r="346" spans="1:98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</row>
    <row r="347" spans="1:98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</row>
    <row r="348" spans="1:98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</row>
    <row r="349" spans="1:98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</row>
    <row r="350" spans="1:98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</row>
    <row r="351" spans="1:98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</row>
    <row r="352" spans="1:98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</row>
    <row r="353" spans="1:98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</row>
    <row r="354" spans="1:98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</row>
    <row r="355" spans="1:98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</row>
    <row r="356" spans="1:98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</row>
    <row r="357" spans="1:98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</row>
    <row r="358" spans="1:98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</row>
    <row r="359" spans="1:98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</row>
    <row r="360" spans="1:98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</row>
    <row r="361" spans="1:98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</row>
    <row r="362" spans="1:98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</row>
    <row r="363" spans="1:98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</row>
    <row r="364" spans="1:98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</row>
    <row r="365" spans="1:98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</row>
    <row r="366" spans="1:98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</row>
    <row r="367" spans="1:98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</row>
    <row r="368" spans="1:98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</row>
    <row r="369" spans="1:98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</row>
    <row r="370" spans="1:98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</row>
    <row r="371" spans="1:98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</row>
    <row r="372" spans="1:98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</row>
    <row r="373" spans="1:98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</row>
    <row r="374" spans="1:98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</row>
    <row r="375" spans="1:98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</row>
    <row r="376" spans="1:98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</row>
    <row r="377" spans="1:98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</row>
    <row r="378" spans="1:98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</row>
    <row r="379" spans="1:98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</row>
    <row r="380" spans="1:98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</row>
    <row r="381" spans="1:98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</row>
    <row r="382" spans="1:98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</row>
    <row r="383" spans="1:98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</row>
    <row r="384" spans="1:98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</row>
    <row r="385" spans="1:98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</row>
    <row r="386" spans="1:98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</row>
    <row r="387" spans="1:98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</row>
    <row r="388" spans="1:98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</row>
    <row r="389" spans="1:98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</row>
    <row r="390" spans="1:98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</row>
    <row r="391" spans="1:98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</row>
    <row r="392" spans="1:98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</row>
    <row r="393" spans="1:98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</row>
    <row r="394" spans="1:98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</row>
    <row r="395" spans="1:98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</row>
    <row r="396" spans="1:98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</row>
    <row r="397" spans="1:98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</row>
    <row r="398" spans="1:98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</row>
    <row r="399" spans="1:98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</row>
    <row r="400" spans="1:98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</row>
    <row r="401" spans="1:98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</row>
    <row r="402" spans="1:98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</row>
    <row r="403" spans="1:98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</row>
    <row r="404" spans="1:98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</row>
    <row r="405" spans="1:98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</row>
    <row r="406" spans="1:98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</row>
    <row r="407" spans="1:98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</row>
    <row r="408" spans="1:98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</row>
    <row r="409" spans="1:98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</row>
    <row r="410" spans="1:98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</row>
    <row r="411" spans="1:98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</row>
    <row r="412" spans="1:98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</row>
    <row r="413" spans="1:98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</row>
    <row r="414" spans="1:98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</row>
    <row r="415" spans="1:98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</row>
    <row r="416" spans="1:98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</row>
    <row r="417" spans="1:98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</row>
    <row r="418" spans="1:98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</row>
    <row r="419" spans="1:98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</row>
    <row r="420" spans="1:98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</row>
    <row r="421" spans="1:98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</row>
    <row r="422" spans="1:98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</row>
    <row r="423" spans="1:98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</row>
    <row r="424" spans="1:98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</row>
    <row r="425" spans="1:98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</row>
    <row r="426" spans="1:98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</row>
    <row r="427" spans="1:98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</row>
    <row r="428" spans="1:98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</row>
    <row r="429" spans="1:98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</row>
    <row r="430" spans="1:98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</row>
    <row r="431" spans="1:98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</row>
    <row r="432" spans="1:98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</row>
    <row r="433" spans="1:98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</row>
    <row r="434" spans="1:98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</row>
    <row r="435" spans="1:98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</row>
    <row r="436" spans="1:98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</row>
    <row r="437" spans="1:98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</row>
    <row r="438" spans="1:98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</row>
    <row r="439" spans="1:98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</row>
    <row r="440" spans="1:98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</row>
    <row r="441" spans="1:98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</row>
    <row r="442" spans="1:98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</row>
    <row r="443" spans="1:98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</row>
    <row r="444" spans="1:98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</row>
    <row r="445" spans="1:98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</row>
    <row r="446" spans="1:98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</row>
    <row r="447" spans="1:98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</row>
    <row r="448" spans="1:98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</row>
    <row r="449" spans="1:98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</row>
    <row r="450" spans="1:98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</row>
    <row r="451" spans="1:98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</row>
    <row r="452" spans="1:98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</row>
    <row r="453" spans="1:98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</row>
    <row r="454" spans="1:98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</row>
    <row r="455" spans="1:98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</row>
    <row r="456" spans="1:98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</row>
    <row r="457" spans="1:98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</row>
    <row r="458" spans="1:98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</row>
    <row r="459" spans="1:98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</row>
    <row r="460" spans="1:98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</row>
    <row r="461" spans="1:98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</row>
    <row r="462" spans="1:98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</row>
    <row r="463" spans="1:98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</row>
    <row r="464" spans="1:98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</row>
    <row r="465" spans="1:98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</row>
    <row r="466" spans="1:98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</row>
    <row r="467" spans="1:98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</row>
    <row r="468" spans="1:98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</row>
    <row r="469" spans="1:98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</row>
    <row r="470" spans="1:98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</row>
    <row r="471" spans="1:98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</row>
    <row r="472" spans="1:98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</row>
    <row r="473" spans="1:98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</row>
    <row r="474" spans="1:98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</row>
    <row r="475" spans="1:98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</row>
    <row r="476" spans="1:98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</row>
    <row r="477" spans="1:98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</row>
    <row r="478" spans="1:98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</row>
    <row r="479" spans="1:98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</row>
    <row r="480" spans="1:98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</row>
    <row r="481" spans="1:98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</row>
    <row r="482" spans="1:98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</row>
    <row r="483" spans="1:98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</row>
    <row r="484" spans="1:98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</row>
    <row r="485" spans="1:98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</row>
    <row r="486" spans="1:98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</row>
    <row r="487" spans="1:98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</row>
    <row r="488" spans="1:98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</row>
    <row r="489" spans="1:98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</row>
    <row r="490" spans="1:98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</row>
    <row r="491" spans="1:98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</row>
    <row r="492" spans="1:98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</row>
    <row r="493" spans="1:98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</row>
    <row r="494" spans="1:98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</row>
    <row r="495" spans="1:98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</row>
    <row r="496" spans="1:98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</row>
    <row r="497" spans="1:98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</row>
    <row r="498" spans="1:98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</row>
    <row r="499" spans="1:98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</row>
    <row r="500" spans="1:98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</row>
    <row r="501" spans="1:98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</row>
    <row r="502" spans="1:98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</row>
    <row r="503" spans="1:98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</row>
    <row r="504" spans="1:98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</row>
    <row r="505" spans="1:98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</row>
    <row r="506" spans="1:98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</row>
    <row r="507" spans="1:98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</row>
    <row r="508" spans="1:98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</row>
    <row r="509" spans="1:98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</row>
    <row r="510" spans="1:98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</row>
    <row r="511" spans="1:98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</row>
    <row r="512" spans="1:98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</row>
    <row r="513" spans="1:98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</row>
    <row r="514" spans="1:98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</row>
    <row r="515" spans="1:98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</row>
    <row r="516" spans="1:98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</row>
    <row r="517" spans="1:98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</row>
    <row r="518" spans="1:98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</row>
    <row r="519" spans="1:98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</row>
    <row r="520" spans="1:98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</row>
    <row r="521" spans="1:98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</row>
    <row r="522" spans="1:98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</row>
    <row r="523" spans="1:98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</row>
    <row r="524" spans="1:98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</row>
    <row r="525" spans="1:98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</row>
    <row r="526" spans="1:98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</row>
    <row r="527" spans="1:98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</row>
    <row r="528" spans="1:98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</row>
    <row r="529" spans="1:98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</row>
    <row r="530" spans="1:98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</row>
    <row r="531" spans="1:98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</row>
    <row r="532" spans="1:98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</row>
    <row r="533" spans="1:98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</row>
    <row r="534" spans="1:98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</row>
    <row r="535" spans="1:98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</row>
    <row r="536" spans="1:98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</row>
    <row r="537" spans="1:98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</row>
    <row r="538" spans="1:98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</row>
    <row r="539" spans="1:98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</row>
    <row r="540" spans="1:98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</row>
    <row r="541" spans="1:98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</row>
    <row r="542" spans="1:98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</row>
    <row r="543" spans="1:98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</row>
    <row r="544" spans="1:98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</row>
    <row r="545" spans="1:98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</row>
    <row r="546" spans="1:98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</row>
    <row r="547" spans="1:98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</row>
    <row r="548" spans="1:98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</row>
    <row r="549" spans="1:98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</row>
    <row r="550" spans="1:98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</row>
    <row r="551" spans="1:98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</row>
    <row r="552" spans="1:98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</row>
    <row r="553" spans="1:98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</row>
    <row r="554" spans="1:98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</row>
    <row r="555" spans="1:98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</row>
    <row r="556" spans="1:98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</row>
    <row r="557" spans="1:98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</row>
    <row r="558" spans="1:98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</row>
    <row r="559" spans="1:98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</row>
    <row r="560" spans="1:98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</row>
    <row r="561" spans="1:98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</row>
    <row r="562" spans="1:98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</row>
    <row r="563" spans="1:98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</row>
    <row r="564" spans="1:98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</row>
    <row r="565" spans="1:98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</row>
    <row r="566" spans="1:98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</row>
    <row r="567" spans="1:98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</row>
    <row r="568" spans="1:98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</row>
    <row r="569" spans="1:98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</row>
    <row r="570" spans="1:98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</row>
    <row r="571" spans="1:98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</row>
    <row r="572" spans="1:98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</row>
    <row r="573" spans="1:98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</row>
    <row r="574" spans="1:98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</row>
    <row r="575" spans="1:98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</row>
    <row r="576" spans="1:98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</row>
    <row r="577" spans="1:98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</row>
    <row r="578" spans="1:98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</row>
    <row r="579" spans="1:98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</row>
    <row r="580" spans="1:98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</row>
    <row r="581" spans="1:98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</row>
    <row r="582" spans="1:98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</row>
    <row r="583" spans="1:98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</row>
    <row r="584" spans="1:98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</row>
    <row r="585" spans="1:98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</row>
    <row r="586" spans="1:98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</row>
    <row r="587" spans="1:98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</row>
    <row r="588" spans="1:98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</row>
    <row r="589" spans="1:98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</row>
    <row r="590" spans="1:98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</row>
    <row r="591" spans="1:98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</row>
    <row r="592" spans="1:98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</row>
    <row r="593" spans="1:98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</row>
    <row r="594" spans="1:98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</row>
    <row r="595" spans="1:98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</row>
    <row r="596" spans="1:98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</row>
    <row r="597" spans="1:98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</row>
    <row r="598" spans="1:98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</row>
    <row r="599" spans="1:98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</row>
  </sheetData>
  <sortState ref="A2:Q599">
    <sortCondition ref="C2:C599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"/>
  <sheetViews>
    <sheetView workbookViewId="0">
      <selection sqref="A1:XFD1"/>
    </sheetView>
  </sheetViews>
  <sheetFormatPr defaultRowHeight="15" x14ac:dyDescent="0.25"/>
  <sheetData>
    <row r="1" spans="1:17" s="8" customFormat="1" ht="23.2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6" t="s">
        <v>16</v>
      </c>
      <c r="G1" s="6" t="s">
        <v>5</v>
      </c>
      <c r="H1" s="6" t="s">
        <v>15</v>
      </c>
      <c r="I1" s="4" t="s">
        <v>6</v>
      </c>
      <c r="J1" s="4" t="s">
        <v>7</v>
      </c>
      <c r="K1" s="4" t="s">
        <v>8</v>
      </c>
      <c r="L1" s="4" t="s">
        <v>9</v>
      </c>
      <c r="M1" s="5" t="s">
        <v>10</v>
      </c>
      <c r="N1" s="5" t="s">
        <v>11</v>
      </c>
      <c r="O1" s="4" t="s">
        <v>12</v>
      </c>
      <c r="P1" s="4" t="s">
        <v>13</v>
      </c>
      <c r="Q1" s="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Retro Measurements</vt:lpstr>
      <vt:lpstr>DG3 Red</vt:lpstr>
      <vt:lpstr>DG3 White</vt:lpstr>
      <vt:lpstr>DG3 Yellow</vt:lpstr>
      <vt:lpstr>DG3 Green</vt:lpstr>
      <vt:lpstr>HIP Green</vt:lpstr>
      <vt:lpstr>HIP Red</vt:lpstr>
      <vt:lpstr>HIP White</vt:lpstr>
      <vt:lpstr>HIP Yellow</vt:lpstr>
      <vt:lpstr>VIP Red</vt:lpstr>
      <vt:lpstr>VIP White</vt:lpstr>
      <vt:lpstr>VIP Yellow</vt:lpstr>
      <vt:lpstr>VIP Green</vt:lpstr>
      <vt:lpstr>Complete List</vt:lpstr>
      <vt:lpstr>Sheet14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Leksell</dc:creator>
  <cp:lastModifiedBy>Kyle Hoegh</cp:lastModifiedBy>
  <dcterms:created xsi:type="dcterms:W3CDTF">2015-06-17T16:44:43Z</dcterms:created>
  <dcterms:modified xsi:type="dcterms:W3CDTF">2016-11-18T16:48:35Z</dcterms:modified>
</cp:coreProperties>
</file>